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3d-code\www.web3d.org\specifications\"/>
    </mc:Choice>
  </mc:AlternateContent>
  <xr:revisionPtr revIDLastSave="0" documentId="13_ncr:1_{3C8032E6-B06B-4279-80B7-C57F325EB705}" xr6:coauthVersionLast="47" xr6:coauthVersionMax="47" xr10:uidLastSave="{00000000-0000-0000-0000-000000000000}"/>
  <bookViews>
    <workbookView xWindow="3552" yWindow="1254" windowWidth="17280" windowHeight="9438" activeTab="1" xr2:uid="{00000000-000D-0000-FFFF-FFFF00000000}"/>
  </bookViews>
  <sheets>
    <sheet name="Index" sheetId="7" r:id="rId1"/>
    <sheet name="X3D Players and Tools" sheetId="5" r:id="rId2"/>
    <sheet name="X3D SAI Codebases" sheetId="6" r:id="rId3"/>
    <sheet name="X3D Model Validation" sheetId="1" r:id="rId4"/>
    <sheet name="Node Profiles Components Levels" sheetId="4" r:id="rId5"/>
    <sheet name="MPEG4 Profile" sheetId="3" r:id="rId6"/>
  </sheets>
  <definedNames>
    <definedName name="_xlnm._FilterDatabase" localSheetId="5" hidden="1">'MPEG4 Profile'!$A$5:$B$76</definedName>
    <definedName name="_xlnm._FilterDatabase" localSheetId="4" hidden="1">'Node Profiles Components Levels'!$A$3:$D$280</definedName>
    <definedName name="_xlnm._FilterDatabase" localSheetId="3" hidden="1">'X3D Model Validation'!$A$3:$H$280</definedName>
    <definedName name="CADPart" localSheetId="4">'Node Profiles Components Levels'!$B$14</definedName>
    <definedName name="_xlnm.Print_Area" localSheetId="5">'MPEG4 Profile'!$A$1:$C$85</definedName>
    <definedName name="_xlnm.Print_Area" localSheetId="4">'Node Profiles Components Levels'!$A$1:$F$283</definedName>
    <definedName name="_xlnm.Print_Area" localSheetId="3">'X3D Model Validation'!$A$1:$H$293</definedName>
    <definedName name="_xlnm.Print_Titles" localSheetId="5">'MPEG4 Profile'!$1:$6</definedName>
    <definedName name="_xlnm.Print_Titles" localSheetId="4">'Node Profiles Components Levels'!$1:$4</definedName>
    <definedName name="_xlnm.Print_Titles" localSheetId="3">'X3D Model Validation'!$1:$4</definedName>
    <definedName name="_xlnm.Print_Titles" localSheetId="1">'X3D Players and Tools'!$1:$4</definedName>
    <definedName name="Xj3D" localSheetId="1">'X3D Players and Tools'!$G$4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1" l="1"/>
  <c r="F285" i="1"/>
  <c r="C283" i="6"/>
  <c r="B285" i="6"/>
  <c r="B283" i="6"/>
  <c r="E285" i="6"/>
  <c r="E283" i="6"/>
  <c r="H283" i="6"/>
  <c r="A283" i="6"/>
  <c r="H282" i="6"/>
  <c r="G283" i="6"/>
  <c r="G282" i="6"/>
  <c r="F283" i="6"/>
  <c r="F282" i="6"/>
  <c r="E282" i="6"/>
  <c r="D283" i="6"/>
  <c r="D282" i="6"/>
  <c r="C282" i="6"/>
  <c r="B282" i="6"/>
  <c r="B291" i="5"/>
  <c r="B292" i="5"/>
  <c r="B283" i="5"/>
  <c r="A283" i="5"/>
  <c r="H283" i="5"/>
  <c r="H282" i="5"/>
  <c r="G290" i="5"/>
  <c r="G291" i="5"/>
  <c r="G292" i="5"/>
  <c r="G283" i="5"/>
  <c r="G282" i="5"/>
  <c r="F290" i="5"/>
  <c r="F291" i="5"/>
  <c r="F292" i="5"/>
  <c r="F283" i="5"/>
  <c r="F282" i="5"/>
  <c r="E290" i="5"/>
  <c r="E291" i="5"/>
  <c r="E292" i="5"/>
  <c r="E283" i="5"/>
  <c r="E282" i="5"/>
  <c r="D291" i="5"/>
  <c r="D292" i="5"/>
  <c r="D283" i="5"/>
  <c r="D282" i="5"/>
  <c r="C291" i="5"/>
  <c r="C292" i="5"/>
  <c r="C283" i="5"/>
  <c r="C282" i="5"/>
  <c r="B282" i="5"/>
  <c r="C285" i="6"/>
  <c r="H285" i="5"/>
  <c r="G285" i="5"/>
  <c r="F285" i="5"/>
  <c r="E285" i="5"/>
  <c r="D285" i="5"/>
  <c r="C285" i="5"/>
  <c r="B285" i="5"/>
  <c r="H285" i="6"/>
  <c r="G285" i="6"/>
  <c r="F285" i="6"/>
  <c r="D285" i="6"/>
  <c r="A285" i="6"/>
  <c r="C79" i="3"/>
  <c r="A285" i="5"/>
  <c r="B283" i="1"/>
  <c r="C283" i="1"/>
  <c r="C282" i="1"/>
  <c r="E283" i="1"/>
  <c r="E282" i="1"/>
  <c r="F283" i="1"/>
  <c r="F282" i="1"/>
  <c r="G282" i="1"/>
  <c r="H283" i="1"/>
  <c r="H282" i="1"/>
  <c r="B82" i="3"/>
  <c r="B79" i="3"/>
  <c r="G289" i="1"/>
  <c r="G288" i="1"/>
  <c r="B282" i="1"/>
  <c r="G283" i="1"/>
  <c r="G285" i="1"/>
  <c r="H285" i="1"/>
  <c r="A283" i="1"/>
  <c r="C82" i="3"/>
  <c r="A82" i="3"/>
  <c r="A79" i="3"/>
  <c r="E285" i="1"/>
  <c r="C285" i="1"/>
  <c r="B285" i="1"/>
  <c r="A2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Brutzman</author>
  </authors>
  <commentList>
    <comment ref="H6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common class with Coordinate</t>
        </r>
      </text>
    </comment>
    <comment ref="B25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partial functionality with HTML5?</t>
        </r>
      </text>
    </comment>
    <comment ref="E259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partial functionality?</t>
        </r>
      </text>
    </comment>
    <comment ref="A28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remaining total needed to support X3D Full Profile</t>
        </r>
      </text>
    </comment>
    <comment ref="A29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missing link to original reference 
X3dProfilePossibilitiesMobileHtml5AR.2010June29.pdf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Brutzman</author>
  </authors>
  <commentList>
    <comment ref="E25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partial functionality?</t>
        </r>
      </text>
    </comment>
    <comment ref="A28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remaining total needed to support X3D Full Profile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Brutzman</author>
  </authors>
  <commentList>
    <comment ref="G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Additional node support provided by prototypes creating X3D functionality in VRML97</t>
        </r>
      </text>
    </comment>
    <comment ref="H28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Additional node support provided by prototypes creating X3D functionality in VRML97</t>
        </r>
      </text>
    </comment>
    <comment ref="A28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remaining total needed to support X3D Full Profile</t>
        </r>
      </text>
    </comment>
    <comment ref="G28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InlineLoadControl node was merged with Inline
</t>
        </r>
      </text>
    </comment>
    <comment ref="A291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missing link to original reference 
X3dProfilePossibilitiesMobileHtml5AR.2010June29.pdf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Brutzman</author>
  </authors>
  <commentList>
    <comment ref="A38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Don Brutzman:</t>
        </r>
        <r>
          <rPr>
            <sz val="8"/>
            <color indexed="81"/>
            <rFont val="Tahoma"/>
            <family val="2"/>
          </rPr>
          <t xml:space="preserve">
added in X3D v3.3</t>
        </r>
      </text>
    </comment>
  </commentList>
</comments>
</file>

<file path=xl/sharedStrings.xml><?xml version="1.0" encoding="utf-8"?>
<sst xmlns="http://schemas.openxmlformats.org/spreadsheetml/2006/main" count="5834" uniqueCount="718">
  <si>
    <t xml:space="preserve">Anchor </t>
  </si>
  <si>
    <t xml:space="preserve">Appearance </t>
  </si>
  <si>
    <t xml:space="preserve">Arc2D </t>
  </si>
  <si>
    <t xml:space="preserve">ArcClose2D </t>
  </si>
  <si>
    <t xml:space="preserve">AudioClip </t>
  </si>
  <si>
    <t xml:space="preserve">Background </t>
  </si>
  <si>
    <t xml:space="preserve">BallJoint </t>
  </si>
  <si>
    <t xml:space="preserve">Billboard </t>
  </si>
  <si>
    <t xml:space="preserve">BlendedVolumeStyle </t>
  </si>
  <si>
    <t xml:space="preserve">BooleanFilter </t>
  </si>
  <si>
    <t xml:space="preserve">BooleanSequencer </t>
  </si>
  <si>
    <t xml:space="preserve">BooleanToggle </t>
  </si>
  <si>
    <t xml:space="preserve">BooleanTrigger </t>
  </si>
  <si>
    <t xml:space="preserve">BoundaryEnhancementVolumeStyle </t>
  </si>
  <si>
    <t xml:space="preserve">BoundedPhysicsModel </t>
  </si>
  <si>
    <t xml:space="preserve">Box </t>
  </si>
  <si>
    <t xml:space="preserve">CADAssembly </t>
  </si>
  <si>
    <t xml:space="preserve">CADFace </t>
  </si>
  <si>
    <t xml:space="preserve">CADLayer </t>
  </si>
  <si>
    <t xml:space="preserve">CADPart </t>
  </si>
  <si>
    <t xml:space="preserve">CartoonVolumeStyle </t>
  </si>
  <si>
    <t xml:space="preserve">Circle2D </t>
  </si>
  <si>
    <t xml:space="preserve">ClipPlane </t>
  </si>
  <si>
    <t xml:space="preserve">CollidableOffset </t>
  </si>
  <si>
    <t xml:space="preserve">CollidableShape </t>
  </si>
  <si>
    <t xml:space="preserve">Collision </t>
  </si>
  <si>
    <t xml:space="preserve">CollisionCollection </t>
  </si>
  <si>
    <t xml:space="preserve">CollisionSensor </t>
  </si>
  <si>
    <t xml:space="preserve">CollisionSpace </t>
  </si>
  <si>
    <t xml:space="preserve">Color </t>
  </si>
  <si>
    <t xml:space="preserve">ColorDamper </t>
  </si>
  <si>
    <t xml:space="preserve">ColorInterpolator </t>
  </si>
  <si>
    <t xml:space="preserve">ColorRGBA </t>
  </si>
  <si>
    <t xml:space="preserve">component </t>
  </si>
  <si>
    <t xml:space="preserve">ComposedCubeMapTexture </t>
  </si>
  <si>
    <t xml:space="preserve">ComposedShader </t>
  </si>
  <si>
    <t xml:space="preserve">ComposedTexture3D </t>
  </si>
  <si>
    <t xml:space="preserve">ComposedVolumeStyle </t>
  </si>
  <si>
    <t xml:space="preserve">Cone </t>
  </si>
  <si>
    <t xml:space="preserve">ConeEmitter </t>
  </si>
  <si>
    <t xml:space="preserve">connect </t>
  </si>
  <si>
    <t xml:space="preserve">Contact </t>
  </si>
  <si>
    <t xml:space="preserve">Contour2D </t>
  </si>
  <si>
    <t xml:space="preserve">ContourPolyline2D </t>
  </si>
  <si>
    <t xml:space="preserve">Coordinate </t>
  </si>
  <si>
    <t xml:space="preserve">CoordinateDamper </t>
  </si>
  <si>
    <t xml:space="preserve">CoordinateDouble </t>
  </si>
  <si>
    <t xml:space="preserve">CoordinateInterpolator </t>
  </si>
  <si>
    <t xml:space="preserve">CoordinateInterpolator2D </t>
  </si>
  <si>
    <t xml:space="preserve">Cylinder </t>
  </si>
  <si>
    <t xml:space="preserve">CylinderSensor </t>
  </si>
  <si>
    <t xml:space="preserve">DirectionalLight </t>
  </si>
  <si>
    <t xml:space="preserve">DISEntityManager </t>
  </si>
  <si>
    <t xml:space="preserve">DISEntityTypeMapping </t>
  </si>
  <si>
    <t xml:space="preserve">Disk2D </t>
  </si>
  <si>
    <t xml:space="preserve">DoubleAxisHingeJoint </t>
  </si>
  <si>
    <t xml:space="preserve">EaseInEaseOut </t>
  </si>
  <si>
    <t xml:space="preserve">EdgeEnhancementVolumeStyle </t>
  </si>
  <si>
    <t xml:space="preserve">ElevationGrid </t>
  </si>
  <si>
    <t xml:space="preserve">EspduTransform </t>
  </si>
  <si>
    <t xml:space="preserve">ExplosionEmitter </t>
  </si>
  <si>
    <t xml:space="preserve">EXPORT </t>
  </si>
  <si>
    <t xml:space="preserve">ExternProtoDeclare </t>
  </si>
  <si>
    <t xml:space="preserve">Extrusion </t>
  </si>
  <si>
    <t xml:space="preserve">field </t>
  </si>
  <si>
    <t xml:space="preserve">fieldValue </t>
  </si>
  <si>
    <t xml:space="preserve">FillProperties </t>
  </si>
  <si>
    <t xml:space="preserve">FloatVertexAttribute </t>
  </si>
  <si>
    <t xml:space="preserve">Fog </t>
  </si>
  <si>
    <t xml:space="preserve">FogCoordinate </t>
  </si>
  <si>
    <t xml:space="preserve">FontStyle </t>
  </si>
  <si>
    <t xml:space="preserve">ForcePhysicsModel </t>
  </si>
  <si>
    <t xml:space="preserve">GeneratedCubeMapTexture </t>
  </si>
  <si>
    <t xml:space="preserve">GeoCoordinate </t>
  </si>
  <si>
    <t xml:space="preserve">GeoElevationGrid </t>
  </si>
  <si>
    <t xml:space="preserve">GeoLocation </t>
  </si>
  <si>
    <t xml:space="preserve">GeoLOD </t>
  </si>
  <si>
    <t xml:space="preserve">GeoMetadata </t>
  </si>
  <si>
    <t xml:space="preserve">GeoOrigin </t>
  </si>
  <si>
    <t xml:space="preserve">GeoPositionInterpolator </t>
  </si>
  <si>
    <t xml:space="preserve">GeoProximitySensor </t>
  </si>
  <si>
    <t xml:space="preserve">GeoTouchSensor </t>
  </si>
  <si>
    <t xml:space="preserve">GeoTransform </t>
  </si>
  <si>
    <t xml:space="preserve">GeoViewpoint </t>
  </si>
  <si>
    <t xml:space="preserve">Group </t>
  </si>
  <si>
    <t xml:space="preserve">HAnimDisplacer </t>
  </si>
  <si>
    <t xml:space="preserve">HAnimHumanoid </t>
  </si>
  <si>
    <t xml:space="preserve">HAnimJoint </t>
  </si>
  <si>
    <t xml:space="preserve">HAnimSegment </t>
  </si>
  <si>
    <t xml:space="preserve">HAnimSite </t>
  </si>
  <si>
    <t xml:space="preserve">head </t>
  </si>
  <si>
    <t xml:space="preserve">ImageCubeMapTexture </t>
  </si>
  <si>
    <t xml:space="preserve">ImageTexture </t>
  </si>
  <si>
    <t xml:space="preserve">ImageTexture3D </t>
  </si>
  <si>
    <t xml:space="preserve">IMPORT </t>
  </si>
  <si>
    <t xml:space="preserve">IndexedFaceSet </t>
  </si>
  <si>
    <t xml:space="preserve">IndexedLineSet </t>
  </si>
  <si>
    <t xml:space="preserve">IndexedQuadSet </t>
  </si>
  <si>
    <t xml:space="preserve">IndexedTriangleFanSet </t>
  </si>
  <si>
    <t xml:space="preserve">IndexedTriangleSet </t>
  </si>
  <si>
    <t xml:space="preserve">IndexedTriangleStripSet </t>
  </si>
  <si>
    <t xml:space="preserve">Inline </t>
  </si>
  <si>
    <t xml:space="preserve">IntegerSequencer </t>
  </si>
  <si>
    <t xml:space="preserve">IntegerTrigger </t>
  </si>
  <si>
    <t xml:space="preserve">IS </t>
  </si>
  <si>
    <t xml:space="preserve">IsoSurfaceVolumeData </t>
  </si>
  <si>
    <t xml:space="preserve">KeySensor </t>
  </si>
  <si>
    <t xml:space="preserve">Layer </t>
  </si>
  <si>
    <t xml:space="preserve">LayerSet </t>
  </si>
  <si>
    <t xml:space="preserve">Layout </t>
  </si>
  <si>
    <t xml:space="preserve">LayoutGroup </t>
  </si>
  <si>
    <t xml:space="preserve">LayoutLayer </t>
  </si>
  <si>
    <t xml:space="preserve">LinePickSensor </t>
  </si>
  <si>
    <t xml:space="preserve">LineProperties </t>
  </si>
  <si>
    <t xml:space="preserve">LineSet </t>
  </si>
  <si>
    <t xml:space="preserve">LoadSensor </t>
  </si>
  <si>
    <t xml:space="preserve">LocalFog </t>
  </si>
  <si>
    <t xml:space="preserve">LOD </t>
  </si>
  <si>
    <t xml:space="preserve">Material </t>
  </si>
  <si>
    <t xml:space="preserve">Matrix3VertexAttribute </t>
  </si>
  <si>
    <t xml:space="preserve">Matrix4VertexAttribute </t>
  </si>
  <si>
    <t xml:space="preserve">meta </t>
  </si>
  <si>
    <t xml:space="preserve">MetadataBoolean </t>
  </si>
  <si>
    <t xml:space="preserve">MetadataDouble </t>
  </si>
  <si>
    <t xml:space="preserve">MetadataFloat </t>
  </si>
  <si>
    <t xml:space="preserve">MetadataInteger </t>
  </si>
  <si>
    <t xml:space="preserve">MetadataSet </t>
  </si>
  <si>
    <t xml:space="preserve">MetadataString </t>
  </si>
  <si>
    <t xml:space="preserve">MotorJoint </t>
  </si>
  <si>
    <t xml:space="preserve">MovieTexture </t>
  </si>
  <si>
    <t xml:space="preserve">MultiTexture </t>
  </si>
  <si>
    <t xml:space="preserve">MultiTextureCoordinate </t>
  </si>
  <si>
    <t xml:space="preserve">MultiTextureTransform </t>
  </si>
  <si>
    <t xml:space="preserve">NavigationInfo </t>
  </si>
  <si>
    <t xml:space="preserve">Normal </t>
  </si>
  <si>
    <t xml:space="preserve">NormalInterpolator </t>
  </si>
  <si>
    <t xml:space="preserve">NurbsCurve </t>
  </si>
  <si>
    <t xml:space="preserve">NurbsCurve2D </t>
  </si>
  <si>
    <t xml:space="preserve">NurbsOrientationInterpolator </t>
  </si>
  <si>
    <t xml:space="preserve">NurbsPatchSurface </t>
  </si>
  <si>
    <t xml:space="preserve">NurbsPositionInterpolator </t>
  </si>
  <si>
    <t xml:space="preserve">NurbsSet </t>
  </si>
  <si>
    <t xml:space="preserve">NurbsSurfaceInterpolator </t>
  </si>
  <si>
    <t xml:space="preserve">NurbsSweptSurface </t>
  </si>
  <si>
    <t xml:space="preserve">NurbsSwungSurface </t>
  </si>
  <si>
    <t xml:space="preserve">NurbsTextureCoordinate </t>
  </si>
  <si>
    <t xml:space="preserve">NurbsTrimmedSurface </t>
  </si>
  <si>
    <t xml:space="preserve">OpacityMapVolumeStyle </t>
  </si>
  <si>
    <t xml:space="preserve">OrientationChaser </t>
  </si>
  <si>
    <t xml:space="preserve">OrientationDamper </t>
  </si>
  <si>
    <t xml:space="preserve">OrientationInterpolator </t>
  </si>
  <si>
    <t xml:space="preserve">OrthoViewpoint </t>
  </si>
  <si>
    <t xml:space="preserve">PackagedShader </t>
  </si>
  <si>
    <t xml:space="preserve">ParticleSystem </t>
  </si>
  <si>
    <t xml:space="preserve">PickableGroup </t>
  </si>
  <si>
    <t xml:space="preserve">PixelTexture </t>
  </si>
  <si>
    <t xml:space="preserve">PixelTexture3D </t>
  </si>
  <si>
    <t xml:space="preserve">PlaneSensor </t>
  </si>
  <si>
    <t xml:space="preserve">PointEmitter </t>
  </si>
  <si>
    <t xml:space="preserve">PointLight </t>
  </si>
  <si>
    <t xml:space="preserve">PointSet </t>
  </si>
  <si>
    <t xml:space="preserve">Polyline2D </t>
  </si>
  <si>
    <t xml:space="preserve">PolylineEmitter </t>
  </si>
  <si>
    <t xml:space="preserve">Polypoint2D </t>
  </si>
  <si>
    <t xml:space="preserve">PositionChaser </t>
  </si>
  <si>
    <t xml:space="preserve">PositionChaser2D </t>
  </si>
  <si>
    <t xml:space="preserve">PositionDamper </t>
  </si>
  <si>
    <t xml:space="preserve">PositionDamper2D </t>
  </si>
  <si>
    <t xml:space="preserve">PositionInterpolator </t>
  </si>
  <si>
    <t xml:space="preserve">PositionInterpolator2D </t>
  </si>
  <si>
    <t xml:space="preserve">PrimitivePicker </t>
  </si>
  <si>
    <t xml:space="preserve">ProgramShader </t>
  </si>
  <si>
    <t xml:space="preserve">ProjectionVolumeStyle </t>
  </si>
  <si>
    <t xml:space="preserve">ProtoBody </t>
  </si>
  <si>
    <t xml:space="preserve">ProtoDeclare </t>
  </si>
  <si>
    <t xml:space="preserve">ProtoInstance </t>
  </si>
  <si>
    <t xml:space="preserve">ProtoInterface </t>
  </si>
  <si>
    <t xml:space="preserve">ProximitySensor </t>
  </si>
  <si>
    <t xml:space="preserve">QuadSet </t>
  </si>
  <si>
    <t xml:space="preserve">ReceiverPdu </t>
  </si>
  <si>
    <t xml:space="preserve">Rectangle2D </t>
  </si>
  <si>
    <t xml:space="preserve">RigidBody </t>
  </si>
  <si>
    <t xml:space="preserve">RigidBodyCollection </t>
  </si>
  <si>
    <t xml:space="preserve">ROUTE </t>
  </si>
  <si>
    <t xml:space="preserve">ScalarChaser </t>
  </si>
  <si>
    <t xml:space="preserve">ScalarInterpolator </t>
  </si>
  <si>
    <t xml:space="preserve">Scene </t>
  </si>
  <si>
    <t xml:space="preserve">ScreenFontStyle </t>
  </si>
  <si>
    <t xml:space="preserve">ScreenGroup </t>
  </si>
  <si>
    <t xml:space="preserve">Script </t>
  </si>
  <si>
    <t xml:space="preserve">SegmentedVolumeData </t>
  </si>
  <si>
    <t xml:space="preserve">ShadedVolumeStyle </t>
  </si>
  <si>
    <t xml:space="preserve">ShaderPart </t>
  </si>
  <si>
    <t xml:space="preserve">ShaderProgram </t>
  </si>
  <si>
    <t xml:space="preserve">Shape </t>
  </si>
  <si>
    <t xml:space="preserve">SignalPdu </t>
  </si>
  <si>
    <t xml:space="preserve">SingleAxisHingeJoint </t>
  </si>
  <si>
    <t xml:space="preserve">SliderJoint </t>
  </si>
  <si>
    <t xml:space="preserve">Sound </t>
  </si>
  <si>
    <t xml:space="preserve">Sphere </t>
  </si>
  <si>
    <t xml:space="preserve">SphereSensor </t>
  </si>
  <si>
    <t xml:space="preserve">SplinePositionInterpolator </t>
  </si>
  <si>
    <t xml:space="preserve">SplinePositionInterpolator2D </t>
  </si>
  <si>
    <t xml:space="preserve">SplineScalarInterpolator </t>
  </si>
  <si>
    <t xml:space="preserve">SpotLight </t>
  </si>
  <si>
    <t xml:space="preserve">SquadOrientationInterpolator </t>
  </si>
  <si>
    <t xml:space="preserve">StaticGroup </t>
  </si>
  <si>
    <t xml:space="preserve">StringSensor </t>
  </si>
  <si>
    <t xml:space="preserve">SurfaceEmitter </t>
  </si>
  <si>
    <t xml:space="preserve">Switch </t>
  </si>
  <si>
    <t xml:space="preserve">TexCoordDamper2D </t>
  </si>
  <si>
    <t xml:space="preserve">Text </t>
  </si>
  <si>
    <t xml:space="preserve">TextureBackground </t>
  </si>
  <si>
    <t xml:space="preserve">TextureCoordinate </t>
  </si>
  <si>
    <t xml:space="preserve">TextureCoordinate3D </t>
  </si>
  <si>
    <t xml:space="preserve">TextureCoordinate4D </t>
  </si>
  <si>
    <t xml:space="preserve">TextureCoordinateGenerator </t>
  </si>
  <si>
    <t xml:space="preserve">TextureProperties </t>
  </si>
  <si>
    <t xml:space="preserve">TextureTransform </t>
  </si>
  <si>
    <t xml:space="preserve">TextureTransform3D </t>
  </si>
  <si>
    <t xml:space="preserve">TimeSensor </t>
  </si>
  <si>
    <t xml:space="preserve">TimeTrigger </t>
  </si>
  <si>
    <t xml:space="preserve">ToneMappedVolumeStyle </t>
  </si>
  <si>
    <t xml:space="preserve">TouchSensor </t>
  </si>
  <si>
    <t xml:space="preserve">Transform </t>
  </si>
  <si>
    <t xml:space="preserve">TransformSensor </t>
  </si>
  <si>
    <t xml:space="preserve">TransmitterPdu </t>
  </si>
  <si>
    <t xml:space="preserve">TriangleFanSet </t>
  </si>
  <si>
    <t xml:space="preserve">TriangleSet </t>
  </si>
  <si>
    <t xml:space="preserve">TriangleSet2D </t>
  </si>
  <si>
    <t xml:space="preserve">TriangleStripSet </t>
  </si>
  <si>
    <t xml:space="preserve">TwoSidedMaterial </t>
  </si>
  <si>
    <t xml:space="preserve">unit </t>
  </si>
  <si>
    <t xml:space="preserve">UniversalJoint </t>
  </si>
  <si>
    <t xml:space="preserve">Viewpoint </t>
  </si>
  <si>
    <t xml:space="preserve">ViewpointGroup </t>
  </si>
  <si>
    <t xml:space="preserve">Viewport </t>
  </si>
  <si>
    <t xml:space="preserve">VisibilitySensor </t>
  </si>
  <si>
    <t xml:space="preserve">VolumeData </t>
  </si>
  <si>
    <t xml:space="preserve">VolumeEmitter </t>
  </si>
  <si>
    <t xml:space="preserve">VolumePickSensor </t>
  </si>
  <si>
    <t xml:space="preserve">WindPhysicsModel </t>
  </si>
  <si>
    <t xml:space="preserve">WorldInfo </t>
  </si>
  <si>
    <t xml:space="preserve">X3D </t>
  </si>
  <si>
    <t>Anchor</t>
  </si>
  <si>
    <t>Appearance</t>
  </si>
  <si>
    <t>AudioClip</t>
  </si>
  <si>
    <t>Background</t>
  </si>
  <si>
    <t>BallJoint</t>
  </si>
  <si>
    <t>Billboard</t>
  </si>
  <si>
    <t>BlendedVolumeStyle</t>
  </si>
  <si>
    <t>BooleanFilter</t>
  </si>
  <si>
    <t>BooleanSequencer</t>
  </si>
  <si>
    <t>BooleanToggle</t>
  </si>
  <si>
    <t>BooleanTrigger</t>
  </si>
  <si>
    <t>BoundaryEnhancementVolumeStyle</t>
  </si>
  <si>
    <t>BoundedPhysicsModel</t>
  </si>
  <si>
    <t>Box</t>
  </si>
  <si>
    <t>CADAssembly</t>
  </si>
  <si>
    <t>CADFace</t>
  </si>
  <si>
    <t>CADLayer</t>
  </si>
  <si>
    <t>CADPart</t>
  </si>
  <si>
    <t>CartoonVolumeStyle</t>
  </si>
  <si>
    <t>ClipPlane</t>
  </si>
  <si>
    <t>CollidableOffset</t>
  </si>
  <si>
    <t>CollidableShape</t>
  </si>
  <si>
    <t>Collision</t>
  </si>
  <si>
    <t>CollisionCollection</t>
  </si>
  <si>
    <t>CollisionSensor</t>
  </si>
  <si>
    <t>CollisionSpace</t>
  </si>
  <si>
    <t>Color</t>
  </si>
  <si>
    <t>ColorChaser</t>
  </si>
  <si>
    <t>ColorDamper</t>
  </si>
  <si>
    <t>ColorInterpolator</t>
  </si>
  <si>
    <t>ColorRGBA</t>
  </si>
  <si>
    <t>ComposedCubeMapTexture</t>
  </si>
  <si>
    <t>ComposedShader</t>
  </si>
  <si>
    <t>ComposedVolumeStyle</t>
  </si>
  <si>
    <t>Cone</t>
  </si>
  <si>
    <t>ConeEmitter</t>
  </si>
  <si>
    <t>Contact</t>
  </si>
  <si>
    <t>Coordinate</t>
  </si>
  <si>
    <t>CoordinateChaser</t>
  </si>
  <si>
    <t>CoordinateDamper</t>
  </si>
  <si>
    <t>CoordinateDouble</t>
  </si>
  <si>
    <t>CoordinateInterpolator</t>
  </si>
  <si>
    <t>Cylinder</t>
  </si>
  <si>
    <t>CylinderSensor</t>
  </si>
  <si>
    <t>DirectionalLight</t>
  </si>
  <si>
    <t>DISEntityManager</t>
  </si>
  <si>
    <t>DISEntityTypeMapping</t>
  </si>
  <si>
    <t>DoubleAxisHingeJoint</t>
  </si>
  <si>
    <t>EaseInEaseOut</t>
  </si>
  <si>
    <t>EdgeEnhancementVolumeStyle</t>
  </si>
  <si>
    <t>ElevationGrid</t>
  </si>
  <si>
    <t>EspduTransform</t>
  </si>
  <si>
    <t>ExplosionEmitter</t>
  </si>
  <si>
    <t>Extrusion</t>
  </si>
  <si>
    <t>FillProperties</t>
  </si>
  <si>
    <t>FloatVertexAttribute</t>
  </si>
  <si>
    <t>Fog</t>
  </si>
  <si>
    <t>FogCoordinate</t>
  </si>
  <si>
    <t>FontStyle</t>
  </si>
  <si>
    <t>ForcePhysicsModel</t>
  </si>
  <si>
    <t>GeneratedCubeMapTexture</t>
  </si>
  <si>
    <t>GeoCoordinate</t>
  </si>
  <si>
    <t>GeoElevationGrid</t>
  </si>
  <si>
    <t>GeoLocation</t>
  </si>
  <si>
    <t>GeoLOD</t>
  </si>
  <si>
    <t>GeoMetadata</t>
  </si>
  <si>
    <t>GeoOrigin</t>
  </si>
  <si>
    <t>GeoPositionInterpolator</t>
  </si>
  <si>
    <t>GeoProximitySensor</t>
  </si>
  <si>
    <t>GeoTouchSensor</t>
  </si>
  <si>
    <t>GeoTransform</t>
  </si>
  <si>
    <t>GeoViewpoint</t>
  </si>
  <si>
    <t>Group</t>
  </si>
  <si>
    <t>HAnimDisplacer</t>
  </si>
  <si>
    <t>HAnimHumanoid</t>
  </si>
  <si>
    <t>HAnimJoint</t>
  </si>
  <si>
    <t>HAnimSegment</t>
  </si>
  <si>
    <t>HAnimSite</t>
  </si>
  <si>
    <t>ImageCubeMapTexture</t>
  </si>
  <si>
    <t>ImageTexture</t>
  </si>
  <si>
    <t>IndexedFaceSet</t>
  </si>
  <si>
    <t>IndexedLineSet</t>
  </si>
  <si>
    <t>IndexedQuadSet</t>
  </si>
  <si>
    <t>IndexedTriangleFanSet</t>
  </si>
  <si>
    <t>IndexedTriangleSet</t>
  </si>
  <si>
    <t>IndexedTriangleStripSet</t>
  </si>
  <si>
    <t>Inline</t>
  </si>
  <si>
    <t>IntegerSequencer</t>
  </si>
  <si>
    <t>IntegerTrigger</t>
  </si>
  <si>
    <t>IsoSurfaceVolumeData</t>
  </si>
  <si>
    <t>KeySensor</t>
  </si>
  <si>
    <t>Layer</t>
  </si>
  <si>
    <t>LayerSet</t>
  </si>
  <si>
    <t>Layout</t>
  </si>
  <si>
    <t>LayoutGroup</t>
  </si>
  <si>
    <t>LayoutLayer</t>
  </si>
  <si>
    <t>LinePickSensor</t>
  </si>
  <si>
    <t>LineProperties</t>
  </si>
  <si>
    <t>LineSet</t>
  </si>
  <si>
    <t>LoadSensor</t>
  </si>
  <si>
    <t>LocalFog</t>
  </si>
  <si>
    <t>LOD</t>
  </si>
  <si>
    <t>Material</t>
  </si>
  <si>
    <t>MetadataBoolean</t>
  </si>
  <si>
    <t>MetadataDouble</t>
  </si>
  <si>
    <t>MetadataFloat</t>
  </si>
  <si>
    <t>MetadataInteger</t>
  </si>
  <si>
    <t>MetadataSet</t>
  </si>
  <si>
    <t>MetadataString</t>
  </si>
  <si>
    <t>MotorJoint</t>
  </si>
  <si>
    <t>MovieTexture</t>
  </si>
  <si>
    <t>MultiTexture</t>
  </si>
  <si>
    <t>MultiTextureCoordinate</t>
  </si>
  <si>
    <t>MultiTextureTransform</t>
  </si>
  <si>
    <t>NavigationInfo</t>
  </si>
  <si>
    <t>Normal</t>
  </si>
  <si>
    <t>NormalInterpolator</t>
  </si>
  <si>
    <t>NurbsCurve</t>
  </si>
  <si>
    <t>NurbsOrientationInterpolator</t>
  </si>
  <si>
    <t>NurbsPatchSurface</t>
  </si>
  <si>
    <t>NurbsPositionInterpolator</t>
  </si>
  <si>
    <t>NurbsSet</t>
  </si>
  <si>
    <t>NurbsSurfaceInterpolator</t>
  </si>
  <si>
    <t>NurbsSweptSurface</t>
  </si>
  <si>
    <t>NurbsSwungSurface</t>
  </si>
  <si>
    <t>NurbsTextureCoordinate</t>
  </si>
  <si>
    <t>NurbsTrimmedSurface</t>
  </si>
  <si>
    <t>OpacityMapVolumeStyle</t>
  </si>
  <si>
    <t>OrientationChaser</t>
  </si>
  <si>
    <t>OrientationDamper</t>
  </si>
  <si>
    <t>OrientationInterpolator</t>
  </si>
  <si>
    <t>OrthoViewpoint</t>
  </si>
  <si>
    <t>PackagedShader</t>
  </si>
  <si>
    <t>ParticleSystem</t>
  </si>
  <si>
    <t>PickableGroup</t>
  </si>
  <si>
    <t>PixelTexture</t>
  </si>
  <si>
    <t>PlaneSensor</t>
  </si>
  <si>
    <t>PointEmitter</t>
  </si>
  <si>
    <t>PointLight</t>
  </si>
  <si>
    <t>PointPickSensor</t>
  </si>
  <si>
    <t>PointSet</t>
  </si>
  <si>
    <t>PolylineEmitter</t>
  </si>
  <si>
    <t>PositionChaser</t>
  </si>
  <si>
    <t>PositionDamper</t>
  </si>
  <si>
    <t>PositionInterpolator</t>
  </si>
  <si>
    <t>PrimitivePickSensor</t>
  </si>
  <si>
    <t>ProgramShader</t>
  </si>
  <si>
    <t>ProjectionVolumeStyle</t>
  </si>
  <si>
    <t>ProximitySensor</t>
  </si>
  <si>
    <t>QuadSet</t>
  </si>
  <si>
    <t>ReceiverPdu</t>
  </si>
  <si>
    <t>RigidBody</t>
  </si>
  <si>
    <t>RigidBodyCollection</t>
  </si>
  <si>
    <t>ScalarChaser</t>
  </si>
  <si>
    <t>ScalarDamper</t>
  </si>
  <si>
    <t>ScalarInterpolator</t>
  </si>
  <si>
    <t>ScreenFontStyle</t>
  </si>
  <si>
    <t>ScreenGroup</t>
  </si>
  <si>
    <t>Script</t>
  </si>
  <si>
    <t>SegmentedVolumeData</t>
  </si>
  <si>
    <t>ShadedVolumeStyle</t>
  </si>
  <si>
    <t>ShaderPart</t>
  </si>
  <si>
    <t>ShaderProgram</t>
  </si>
  <si>
    <t>Shape</t>
  </si>
  <si>
    <t>SignalPdu</t>
  </si>
  <si>
    <t>SilhouetteEnhancementVolumeStyle</t>
  </si>
  <si>
    <t>SingleAxisHingeJoint</t>
  </si>
  <si>
    <t>SliderJoint</t>
  </si>
  <si>
    <t>Sound</t>
  </si>
  <si>
    <t>Sphere</t>
  </si>
  <si>
    <t>SphereSensor</t>
  </si>
  <si>
    <t>SplinePositionInterpolator</t>
  </si>
  <si>
    <t>SplineScalarInterpolator</t>
  </si>
  <si>
    <t>SpotLight</t>
  </si>
  <si>
    <t>SquadOrientationInterpolator</t>
  </si>
  <si>
    <t>StaticGroup</t>
  </si>
  <si>
    <t>StringSensor</t>
  </si>
  <si>
    <t>SurfaceEmitter</t>
  </si>
  <si>
    <t>Switch</t>
  </si>
  <si>
    <t>Text</t>
  </si>
  <si>
    <t>TextureBackground</t>
  </si>
  <si>
    <t>TextureCoordinate</t>
  </si>
  <si>
    <t>TextureCoordinateGenerator</t>
  </si>
  <si>
    <t>TextureProperties</t>
  </si>
  <si>
    <t>TextureTransform</t>
  </si>
  <si>
    <t>TimeSensor</t>
  </si>
  <si>
    <t>TimeTrigger</t>
  </si>
  <si>
    <t>ToneMappedVolumeStyle</t>
  </si>
  <si>
    <t>TouchSensor</t>
  </si>
  <si>
    <t>Transform</t>
  </si>
  <si>
    <t>TransformSensor</t>
  </si>
  <si>
    <t>TransmitterPdu</t>
  </si>
  <si>
    <t>TriangleFanSet</t>
  </si>
  <si>
    <t>TriangleSet</t>
  </si>
  <si>
    <t>TriangleStripSet</t>
  </si>
  <si>
    <t>TwoSidedMaterial</t>
  </si>
  <si>
    <t>UniversalJoint</t>
  </si>
  <si>
    <t>Viewpoint</t>
  </si>
  <si>
    <t>ViewpointGroup</t>
  </si>
  <si>
    <t>Viewport</t>
  </si>
  <si>
    <t>VisibilitySensor</t>
  </si>
  <si>
    <t>VolumeData</t>
  </si>
  <si>
    <t>VolumeEmitter</t>
  </si>
  <si>
    <t>VolumePickSensor</t>
  </si>
  <si>
    <t>WindPhysicsModel</t>
  </si>
  <si>
    <t>WorldInfo</t>
  </si>
  <si>
    <t>Arc2D</t>
  </si>
  <si>
    <t>ArcClose2D</t>
  </si>
  <si>
    <t>Circle2D</t>
  </si>
  <si>
    <t>component</t>
  </si>
  <si>
    <t>ComposedTexture3D</t>
  </si>
  <si>
    <t>connect</t>
  </si>
  <si>
    <t>Contour2D</t>
  </si>
  <si>
    <t>ContourPolyline2D</t>
  </si>
  <si>
    <t>CoordinateInterpolator2D</t>
  </si>
  <si>
    <t>Disk2D</t>
  </si>
  <si>
    <t>EXPORT</t>
  </si>
  <si>
    <t>ExternProtoDeclare</t>
  </si>
  <si>
    <t>field</t>
  </si>
  <si>
    <t>fieldValue</t>
  </si>
  <si>
    <t>head</t>
  </si>
  <si>
    <t>ImageTexture3D</t>
  </si>
  <si>
    <t>IMPORT</t>
  </si>
  <si>
    <t>IS</t>
  </si>
  <si>
    <t>Matrix3VertexAttribute</t>
  </si>
  <si>
    <t>Matrix4VertexAttribute</t>
  </si>
  <si>
    <t>meta</t>
  </si>
  <si>
    <t>NurbsCurve2D</t>
  </si>
  <si>
    <t>PixelTexture3D</t>
  </si>
  <si>
    <t>Polyline2D</t>
  </si>
  <si>
    <t>Polypoint2D</t>
  </si>
  <si>
    <t>PositionChaser2D</t>
  </si>
  <si>
    <t>PositionDamper2D</t>
  </si>
  <si>
    <t>PositionInterpolator2D</t>
  </si>
  <si>
    <t>ProtoBody</t>
  </si>
  <si>
    <t>ProtoDeclare</t>
  </si>
  <si>
    <t>ProtoInstance</t>
  </si>
  <si>
    <t>ProtoInterface</t>
  </si>
  <si>
    <t>Rectangle2D</t>
  </si>
  <si>
    <t>ROUTE</t>
  </si>
  <si>
    <t>Scene</t>
  </si>
  <si>
    <t>TexCoordDamper2D</t>
  </si>
  <si>
    <t>TextureCoordinate3D</t>
  </si>
  <si>
    <t>TextureCoordinate4D</t>
  </si>
  <si>
    <t>TextureTransform3D</t>
  </si>
  <si>
    <t>TriangleSet2D</t>
  </si>
  <si>
    <t>unit</t>
  </si>
  <si>
    <t>X3D</t>
  </si>
  <si>
    <t>TextureTransformMatrix3D</t>
  </si>
  <si>
    <t>-</t>
  </si>
  <si>
    <t>TexCoordChaser2D</t>
  </si>
  <si>
    <t>X3D Abstract Specification Node Index</t>
  </si>
  <si>
    <t>UNIT</t>
  </si>
  <si>
    <t>X3D Tooltips</t>
  </si>
  <si>
    <t>Missing nodes:</t>
  </si>
  <si>
    <t>X3D Interactive Profile</t>
  </si>
  <si>
    <t>MPEG4 Interactive Profile</t>
  </si>
  <si>
    <t>http://www.web3d.org/files/specifications/19775-1/V3.3/Part01/interactive.html</t>
  </si>
  <si>
    <t>To be added</t>
  </si>
  <si>
    <t>References:</t>
  </si>
  <si>
    <t>Total nodes:</t>
  </si>
  <si>
    <t>X3dToVrml97.xslt</t>
  </si>
  <si>
    <t>SplinePositionInterpolator2D</t>
  </si>
  <si>
    <t>http://www.web3d.org/files/specifications/19775-1/V3.3/Part01/MPEG4interactive.html</t>
  </si>
  <si>
    <t>(Prototype available)</t>
  </si>
  <si>
    <t>(Java Prototype available)</t>
  </si>
  <si>
    <t>55 nodes in VRML97 Specification</t>
  </si>
  <si>
    <t>X3DOM supported node list</t>
  </si>
  <si>
    <t>X3D Resources: Tooltips</t>
  </si>
  <si>
    <t>X3D Schema Validation</t>
  </si>
  <si>
    <t>X3D DOCTYPE (DTD) Validation</t>
  </si>
  <si>
    <t>X3D Interactive, X3D MPEG4 Interactive Profile Comparison</t>
  </si>
  <si>
    <t>http://www.web3d.org/specifications/X3dNodeInventoryComparison-X3dInteractiveMpeg4Interactive.pdf</t>
  </si>
  <si>
    <t>X3D Schematron validation</t>
  </si>
  <si>
    <t>VRML97 Specification</t>
  </si>
  <si>
    <t>Component</t>
  </si>
  <si>
    <t>Notes</t>
  </si>
  <si>
    <t>Rendering</t>
  </si>
  <si>
    <t>Interchange</t>
  </si>
  <si>
    <t>Core</t>
  </si>
  <si>
    <t>Interactive</t>
  </si>
  <si>
    <t>Minimum Profile</t>
  </si>
  <si>
    <t>Immersive</t>
  </si>
  <si>
    <t>Full</t>
  </si>
  <si>
    <t>Prototypes fields are Core, Script fields are Immersive</t>
  </si>
  <si>
    <t>Grouping</t>
  </si>
  <si>
    <t>addChildren, removeChildren optional until Interactive profile or component level 2</t>
  </si>
  <si>
    <t>Optional  until Interactive profile or Core component level 2</t>
  </si>
  <si>
    <t>Geospatial</t>
  </si>
  <si>
    <t>Networking</t>
  </si>
  <si>
    <t>Geometry2D</t>
  </si>
  <si>
    <t>EnvironmentalEffects</t>
  </si>
  <si>
    <t>RigidBodyPhysics</t>
  </si>
  <si>
    <t>contacts_changed requires level 2</t>
  </si>
  <si>
    <t>Navigation</t>
  </si>
  <si>
    <t>VolumeRendering</t>
  </si>
  <si>
    <t>Use level 4 for full capabilities</t>
  </si>
  <si>
    <t>ordered field is treated as field unless level 2</t>
  </si>
  <si>
    <t>EventUtilities</t>
  </si>
  <si>
    <t>ParticleSystems</t>
  </si>
  <si>
    <t>Need level 3 for geometry field</t>
  </si>
  <si>
    <t>Geometry3D</t>
  </si>
  <si>
    <t>CADGeometry</t>
  </si>
  <si>
    <t>Followers</t>
  </si>
  <si>
    <t>Interpolation</t>
  </si>
  <si>
    <t>DIS</t>
  </si>
  <si>
    <t>Lighting</t>
  </si>
  <si>
    <t>Not scoped by parent Group or Transform</t>
  </si>
  <si>
    <r>
      <t>radius</t>
    </r>
    <r>
      <rPr>
        <sz val="11"/>
        <color theme="1"/>
        <rFont val="Calibri"/>
        <family val="2"/>
        <scheme val="minor"/>
      </rPr>
      <t xml:space="preserve"> optionally supported, linear attenuation</t>
    </r>
  </si>
  <si>
    <t>beamWidth optionally supported. radius optionally supported, linear attenuation</t>
  </si>
  <si>
    <t>Picking</t>
  </si>
  <si>
    <t>Non-uniform scale not supported until level 3</t>
  </si>
  <si>
    <t>CubeMapTexturing</t>
  </si>
  <si>
    <t>Layering</t>
  </si>
  <si>
    <t>Texturing3D</t>
  </si>
  <si>
    <t>H-Anim</t>
  </si>
  <si>
    <t>EnvironmentalSensor</t>
  </si>
  <si>
    <t>position_changed, orientation_changed optional until level 2</t>
  </si>
  <si>
    <t>NURBS</t>
  </si>
  <si>
    <t>Shaders</t>
  </si>
  <si>
    <t>Scripting</t>
  </si>
  <si>
    <t>PointingDeviceSensor</t>
  </si>
  <si>
    <t>Time</t>
  </si>
  <si>
    <t>KeyDeviceSensor</t>
  </si>
  <si>
    <t>Texturing</t>
  </si>
  <si>
    <t>83 nodes in VRML97 Amendment 1</t>
  </si>
  <si>
    <t>#VRML</t>
  </si>
  <si>
    <t>#X3D, #VRML</t>
  </si>
  <si>
    <t>Component Level for Full Support</t>
  </si>
  <si>
    <t>Supported nodes and statements:</t>
  </si>
  <si>
    <t>* not included by MPEG</t>
  </si>
  <si>
    <t>Xj3D SourceForge</t>
  </si>
  <si>
    <t>VRML prototypes total:</t>
  </si>
  <si>
    <t>VRML+Java prototypes total:</t>
  </si>
  <si>
    <t>Unimplemented nodes and statements:</t>
  </si>
  <si>
    <t>References</t>
  </si>
  <si>
    <t>3.0</t>
  </si>
  <si>
    <t>* missing, suggested for HTML5</t>
  </si>
  <si>
    <t>* suggested for HTML5 support</t>
  </si>
  <si>
    <t>* required for X3D Immersive Profile</t>
  </si>
  <si>
    <t>* priority nodes and statements missing:</t>
  </si>
  <si>
    <t>includes all Immersive Profile nodes</t>
  </si>
  <si>
    <t>3.1</t>
  </si>
  <si>
    <t>3.2</t>
  </si>
  <si>
    <t>3.3</t>
  </si>
  <si>
    <t>in support of ProtoDeclare statement</t>
  </si>
  <si>
    <t>X3D statement</t>
  </si>
  <si>
    <t>X3D statement in XML encoding (implicit in ClassicVRML, VRML97)</t>
  </si>
  <si>
    <t>X3D Abstract Specification Nodes, Statements</t>
  </si>
  <si>
    <t>(intentionally blank)</t>
  </si>
  <si>
    <t>Castle Game Engine documentation</t>
  </si>
  <si>
    <t xml:space="preserve"> updated </t>
  </si>
  <si>
    <t>X3D Players and Tools Coverage</t>
  </si>
  <si>
    <t>HTML5 support goals</t>
  </si>
  <si>
    <t>includes all suggested HTML5 nodes</t>
  </si>
  <si>
    <t>FreeWRL supported node list</t>
  </si>
  <si>
    <t>InstantPlayer</t>
  </si>
  <si>
    <t>InstantReality</t>
  </si>
  <si>
    <t>alpha value optionally supported until level 4</t>
  </si>
  <si>
    <t>PointProperties</t>
  </si>
  <si>
    <t>HAnimMotion</t>
  </si>
  <si>
    <t>4.0</t>
  </si>
  <si>
    <t>X_ITE supported node list</t>
  </si>
  <si>
    <t>Java X3DJSAIL</t>
  </si>
  <si>
    <t>JavaScript X3DJSONLD</t>
  </si>
  <si>
    <t>X3D version 4.0</t>
  </si>
  <si>
    <t>X3D JSON Schema</t>
  </si>
  <si>
    <t>X3D Model Validation</t>
  </si>
  <si>
    <t>Node and Statement  Support</t>
  </si>
  <si>
    <t>X3DJSAIL</t>
  </si>
  <si>
    <t>(work in progress)</t>
  </si>
  <si>
    <t>C implementation</t>
  </si>
  <si>
    <t>C++ implementation</t>
  </si>
  <si>
    <t>C# implementation</t>
  </si>
  <si>
    <t>Python Package</t>
  </si>
  <si>
    <t xml:space="preserve">https://www.web3d.org/specifications/X3dNodeInventoryComparison.pdf  </t>
  </si>
  <si>
    <t xml:space="preserve">https://www.web3d.org/specifications/X3dNodeInventoryComparison.xlsx </t>
  </si>
  <si>
    <t>X3DOM Node Types list</t>
  </si>
  <si>
    <t xml:space="preserve">Example codebase templates provided by Myeong Won Lee.  </t>
  </si>
  <si>
    <t>https://sourceforge.net/p/x3d/code/HEAD/tree/www.web3d.org/x3d/languages</t>
  </si>
  <si>
    <t>X3D v4.0 Node and Statement Profiles, Components and Levels</t>
  </si>
  <si>
    <t>X3DOM Player v1.8.1</t>
  </si>
  <si>
    <t>Nodes Index</t>
  </si>
  <si>
    <t>Supported Nodes</t>
  </si>
  <si>
    <t>Conformance</t>
  </si>
  <si>
    <t>view3dscene (Castle Game Engine) v6.4</t>
  </si>
  <si>
    <t>Standard X3D Nodes</t>
  </si>
  <si>
    <t>X3D-Edit home</t>
  </si>
  <si>
    <t>Xj3D viewer: NPS source</t>
  </si>
  <si>
    <t>Node types</t>
  </si>
  <si>
    <t>X3D Scene Access Interface (SAI) Codebases</t>
  </si>
  <si>
    <t>X3D Model Validation Schemas and Tools</t>
  </si>
  <si>
    <t>X3D Nodes Profiles Components Levels</t>
  </si>
  <si>
    <t>X3D MPEG4 Profile</t>
  </si>
  <si>
    <t>External References</t>
  </si>
  <si>
    <t>Python X3D Package</t>
  </si>
  <si>
    <t>X3D to JSON Converter</t>
  </si>
  <si>
    <t>X3D Unified Object Model (X3DUOM)</t>
  </si>
  <si>
    <t>X3D Codebases for</t>
  </si>
  <si>
    <t>Scene Access Interface (SAI)</t>
  </si>
  <si>
    <t>X3D Nodes and Statements</t>
  </si>
  <si>
    <t>TextureProjector</t>
  </si>
  <si>
    <t>TextureProjectorParallel</t>
  </si>
  <si>
    <t>UnlitMaterial</t>
  </si>
  <si>
    <t>AcousticProperties</t>
  </si>
  <si>
    <t>AudioDestination</t>
  </si>
  <si>
    <t>BiquadFilter</t>
  </si>
  <si>
    <t>BufferAudioSource</t>
  </si>
  <si>
    <t>ChannelMerger</t>
  </si>
  <si>
    <t>ChannelSelector</t>
  </si>
  <si>
    <t>ChannelSplitter</t>
  </si>
  <si>
    <t>Convolver</t>
  </si>
  <si>
    <t>Delay</t>
  </si>
  <si>
    <t>DynamicsCompressor</t>
  </si>
  <si>
    <t>Gain</t>
  </si>
  <si>
    <t>MicrophoneSource</t>
  </si>
  <si>
    <t>OscillatorSource</t>
  </si>
  <si>
    <t>PeriodicWave</t>
  </si>
  <si>
    <t>PhysicalMaterial</t>
  </si>
  <si>
    <t>SpatialSound</t>
  </si>
  <si>
    <t>StreamAudioDestination</t>
  </si>
  <si>
    <t>StreamAudioSource</t>
  </si>
  <si>
    <t>X3D Ontology</t>
  </si>
  <si>
    <t>Turtle, RDF encodings</t>
  </si>
  <si>
    <t>ListenerPointSource</t>
  </si>
  <si>
    <t>Analyser</t>
  </si>
  <si>
    <t>(Grey background: unsupported or forward compatible, .wrl VRML97)</t>
  </si>
  <si>
    <t>(perhaps prototype</t>
  </si>
  <si>
    <t>is possible?)</t>
  </si>
  <si>
    <t>X3D 4.0 supports HAnim 2.0, level 2 adds skin geometry</t>
  </si>
  <si>
    <t>TextureProjection</t>
  </si>
  <si>
    <t>component renamed (previously TextureProjector)</t>
  </si>
  <si>
    <t>Deprecated</t>
  </si>
  <si>
    <t>Supports glTF 2.0</t>
  </si>
  <si>
    <t>X3D4 Overview</t>
  </si>
  <si>
    <t>X3D4 Highlights</t>
  </si>
  <si>
    <t>X3D4 Resources</t>
  </si>
  <si>
    <t>X3D4 Implementations</t>
  </si>
  <si>
    <t>Web3D Consortium</t>
  </si>
  <si>
    <t>tabs</t>
  </si>
  <si>
    <t xml:space="preserve">X3D-Edit 4.0 Authoring Tool </t>
  </si>
  <si>
    <t>X3D Architecture 4.0 additions highlighted in yellow</t>
  </si>
  <si>
    <t>X3D Architecture version 4.0</t>
  </si>
  <si>
    <t>Xj3D Player 2.1</t>
  </si>
  <si>
    <t>X3D-Edit Authoring Tool 4.0</t>
  </si>
  <si>
    <t>X_ITE Player v8.4.4</t>
  </si>
  <si>
    <t>X3D v4.0 Architecture Draft Specification</t>
  </si>
  <si>
    <t>Node and Statement Support</t>
  </si>
  <si>
    <t>X3D XML Schema validation</t>
  </si>
  <si>
    <t>(with basis for X3DUOM construction)</t>
  </si>
  <si>
    <t>X3D XML DOCTYPE DTD validation</t>
  </si>
  <si>
    <t>Supports MIDI 2.0</t>
  </si>
  <si>
    <t>15,000 colors minimum</t>
  </si>
  <si>
    <t>15,000 colors minimum, alpha optional until level 4</t>
  </si>
  <si>
    <t>supports ProtoDeclare statement</t>
  </si>
  <si>
    <t>statement supports ProtoDeclare statement</t>
  </si>
  <si>
    <t>supports Inline event passing for scalable world animation</t>
  </si>
  <si>
    <t>Supports BVH motion capture (mocap) conversion</t>
  </si>
  <si>
    <t>matches HTML5 head statement for document meta information</t>
  </si>
  <si>
    <t>Inline can require higher profile to match parent scene.  Optional support for load, refresh.</t>
  </si>
  <si>
    <t>can construct and validate strictly typed metadataa vocabularies</t>
  </si>
  <si>
    <t>W3C Web Audio API</t>
  </si>
  <si>
    <t>W3C Web Audio API, adding full 3D spatial auralization</t>
  </si>
  <si>
    <t>Reference:</t>
  </si>
  <si>
    <t>https://www.web3d.org/specifications</t>
  </si>
  <si>
    <t>websites</t>
  </si>
  <si>
    <t xml:space="preserve">Maintained at </t>
  </si>
  <si>
    <t>X3D4 Players and Tools Coverage</t>
  </si>
  <si>
    <t>X3D4 Node Inventory Comparison</t>
  </si>
  <si>
    <t>TODO apply X3DUOM code-autogeneration patterns, similar to Java, Python and Turtle.</t>
  </si>
  <si>
    <t>Can John Carlson's open-source X3DJSONLD be regularized to use our autogeneration capabilities and match JavaScript SAI standard?  These need to be designed consistently with the draft X3D JSON encoding.</t>
  </si>
  <si>
    <t>TODO update X3D JSON draft schema once IETF RFC standard, applications, and command-line validation tools are finally available.  TODO add link.</t>
  </si>
  <si>
    <t>First Version</t>
  </si>
  <si>
    <t>FreeWRL v5.1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</si>
</sst>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4EE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4" applyNumberFormat="0" applyAlignment="0" applyProtection="0"/>
  </cellStyleXfs>
  <cellXfs count="191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2" fillId="0" borderId="0" xfId="0" applyFont="1"/>
    <xf numFmtId="0" fontId="4" fillId="6" borderId="0" xfId="2" applyAlignment="1">
      <alignment horizontal="left"/>
    </xf>
    <xf numFmtId="0" fontId="4" fillId="6" borderId="0" xfId="2"/>
    <xf numFmtId="0" fontId="5" fillId="7" borderId="0" xfId="3" applyAlignment="1">
      <alignment horizontal="left"/>
    </xf>
    <xf numFmtId="0" fontId="5" fillId="7" borderId="0" xfId="3"/>
    <xf numFmtId="0" fontId="4" fillId="6" borderId="0" xfId="2" applyAlignment="1">
      <alignment horizontal="right"/>
    </xf>
    <xf numFmtId="0" fontId="3" fillId="5" borderId="1" xfId="0" applyFont="1" applyFill="1" applyBorder="1"/>
    <xf numFmtId="0" fontId="0" fillId="5" borderId="0" xfId="0" applyFill="1"/>
    <xf numFmtId="0" fontId="2" fillId="0" borderId="0" xfId="0" applyFont="1" applyProtection="1"/>
    <xf numFmtId="0" fontId="0" fillId="0" borderId="0" xfId="0" applyProtection="1"/>
    <xf numFmtId="0" fontId="1" fillId="0" borderId="0" xfId="4"/>
    <xf numFmtId="0" fontId="1" fillId="4" borderId="0" xfId="4" applyFill="1" applyAlignment="1">
      <alignment horizontal="left" vertical="top" wrapText="1"/>
    </xf>
    <xf numFmtId="0" fontId="1" fillId="4" borderId="0" xfId="4" applyFill="1"/>
    <xf numFmtId="0" fontId="0" fillId="5" borderId="0" xfId="0" applyFill="1" applyAlignment="1">
      <alignment horizontal="left" vertical="top" wrapText="1"/>
    </xf>
    <xf numFmtId="0" fontId="3" fillId="5" borderId="2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right"/>
    </xf>
    <xf numFmtId="0" fontId="0" fillId="4" borderId="0" xfId="0" applyFill="1"/>
    <xf numFmtId="9" fontId="0" fillId="0" borderId="0" xfId="0" applyNumberFormat="1" applyAlignment="1">
      <alignment horizontal="left"/>
    </xf>
    <xf numFmtId="0" fontId="14" fillId="10" borderId="4" xfId="6" applyFo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11" fillId="9" borderId="0" xfId="5" applyFont="1" applyAlignment="1">
      <alignment horizontal="left"/>
    </xf>
    <xf numFmtId="0" fontId="12" fillId="10" borderId="4" xfId="6" applyFont="1" applyAlignment="1">
      <alignment horizontal="left"/>
    </xf>
    <xf numFmtId="0" fontId="15" fillId="0" borderId="0" xfId="0" applyFont="1"/>
    <xf numFmtId="0" fontId="1" fillId="4" borderId="0" xfId="4" applyFill="1"/>
    <xf numFmtId="0" fontId="0" fillId="4" borderId="0" xfId="0" applyFill="1"/>
    <xf numFmtId="0" fontId="0" fillId="0" borderId="0" xfId="0" applyAlignment="1"/>
    <xf numFmtId="0" fontId="0" fillId="5" borderId="0" xfId="0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4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49" fontId="1" fillId="0" borderId="0" xfId="4" applyNumberFormat="1" applyAlignment="1">
      <alignment horizontal="center"/>
    </xf>
    <xf numFmtId="0" fontId="16" fillId="9" borderId="0" xfId="4" applyFont="1" applyFill="1"/>
    <xf numFmtId="0" fontId="3" fillId="0" borderId="0" xfId="0" applyFont="1"/>
    <xf numFmtId="0" fontId="0" fillId="0" borderId="0" xfId="0" applyFill="1" applyAlignment="1">
      <alignment horizontal="right"/>
    </xf>
    <xf numFmtId="0" fontId="1" fillId="4" borderId="0" xfId="4" applyFill="1"/>
    <xf numFmtId="0" fontId="4" fillId="6" borderId="0" xfId="2"/>
    <xf numFmtId="0" fontId="4" fillId="6" borderId="0" xfId="2"/>
    <xf numFmtId="0" fontId="4" fillId="6" borderId="2" xfId="2" applyBorder="1" applyAlignment="1">
      <alignment horizontal="left"/>
    </xf>
    <xf numFmtId="164" fontId="17" fillId="6" borderId="0" xfId="2" applyNumberFormat="1" applyFont="1" applyAlignment="1">
      <alignment horizontal="left"/>
    </xf>
    <xf numFmtId="0" fontId="0" fillId="0" borderId="5" xfId="0" applyBorder="1"/>
    <xf numFmtId="0" fontId="0" fillId="4" borderId="5" xfId="0" applyFill="1" applyBorder="1"/>
    <xf numFmtId="0" fontId="0" fillId="4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13" fillId="9" borderId="5" xfId="5" applyFont="1" applyBorder="1"/>
    <xf numFmtId="0" fontId="0" fillId="0" borderId="5" xfId="0" applyFill="1" applyBorder="1"/>
    <xf numFmtId="0" fontId="14" fillId="10" borderId="5" xfId="6" applyFont="1" applyBorder="1"/>
    <xf numFmtId="15" fontId="0" fillId="4" borderId="5" xfId="0" applyNumberFormat="1" applyFill="1" applyBorder="1"/>
    <xf numFmtId="0" fontId="0" fillId="0" borderId="5" xfId="0" quotePrefix="1" applyBorder="1"/>
    <xf numFmtId="0" fontId="0" fillId="0" borderId="5" xfId="0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0" borderId="5" xfId="0" applyBorder="1" applyAlignment="1"/>
    <xf numFmtId="0" fontId="0" fillId="4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11" borderId="5" xfId="0" applyFill="1" applyBorder="1"/>
    <xf numFmtId="0" fontId="0" fillId="11" borderId="5" xfId="0" applyFill="1" applyBorder="1" applyAlignment="1">
      <alignment horizontal="left" vertical="top" wrapText="1"/>
    </xf>
    <xf numFmtId="0" fontId="0" fillId="8" borderId="0" xfId="0" applyFill="1"/>
    <xf numFmtId="0" fontId="17" fillId="6" borderId="0" xfId="2" applyFont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13" fillId="0" borderId="5" xfId="5" applyFont="1" applyFill="1" applyBorder="1"/>
    <xf numFmtId="0" fontId="14" fillId="0" borderId="5" xfId="6" applyFont="1" applyFill="1" applyBorder="1"/>
    <xf numFmtId="0" fontId="0" fillId="0" borderId="5" xfId="0" applyFill="1" applyBorder="1" applyAlignment="1">
      <alignment vertical="top"/>
    </xf>
    <xf numFmtId="0" fontId="0" fillId="0" borderId="5" xfId="0" applyFill="1" applyBorder="1" applyAlignment="1">
      <alignment horizontal="left" vertical="top"/>
    </xf>
    <xf numFmtId="0" fontId="17" fillId="6" borderId="2" xfId="2" applyFont="1" applyBorder="1" applyAlignment="1">
      <alignment horizontal="center"/>
    </xf>
    <xf numFmtId="0" fontId="2" fillId="5" borderId="5" xfId="0" applyFont="1" applyFill="1" applyBorder="1"/>
    <xf numFmtId="0" fontId="2" fillId="5" borderId="1" xfId="0" applyFont="1" applyFill="1" applyBorder="1"/>
    <xf numFmtId="0" fontId="1" fillId="5" borderId="1" xfId="4" applyFill="1" applyBorder="1" applyAlignment="1"/>
    <xf numFmtId="0" fontId="1" fillId="5" borderId="7" xfId="4" applyFill="1" applyBorder="1" applyAlignment="1"/>
    <xf numFmtId="0" fontId="18" fillId="0" borderId="0" xfId="0" applyFont="1"/>
    <xf numFmtId="0" fontId="19" fillId="0" borderId="0" xfId="4" applyFont="1"/>
    <xf numFmtId="0" fontId="19" fillId="0" borderId="0" xfId="0" applyFont="1"/>
    <xf numFmtId="0" fontId="21" fillId="0" borderId="0" xfId="0" applyFont="1" applyAlignment="1"/>
    <xf numFmtId="0" fontId="0" fillId="3" borderId="16" xfId="0" applyFill="1" applyBorder="1"/>
    <xf numFmtId="0" fontId="0" fillId="0" borderId="0" xfId="0"/>
    <xf numFmtId="0" fontId="0" fillId="3" borderId="5" xfId="0" applyFill="1" applyBorder="1"/>
    <xf numFmtId="0" fontId="0" fillId="3" borderId="5" xfId="0" applyFill="1" applyBorder="1" applyAlignment="1">
      <alignment horizontal="left" vertical="top" wrapText="1"/>
    </xf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right"/>
    </xf>
    <xf numFmtId="0" fontId="0" fillId="0" borderId="0" xfId="0" applyAlignment="1">
      <alignment wrapText="1"/>
    </xf>
    <xf numFmtId="49" fontId="1" fillId="0" borderId="0" xfId="4" applyNumberFormat="1" applyAlignment="1">
      <alignment horizontal="center"/>
    </xf>
    <xf numFmtId="164" fontId="17" fillId="6" borderId="0" xfId="2" applyNumberFormat="1" applyFont="1" applyAlignment="1">
      <alignment horizontal="left"/>
    </xf>
    <xf numFmtId="0" fontId="0" fillId="0" borderId="5" xfId="0" applyBorder="1"/>
    <xf numFmtId="0" fontId="0" fillId="4" borderId="5" xfId="0" applyFill="1" applyBorder="1"/>
    <xf numFmtId="0" fontId="0" fillId="4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5" xfId="0" quotePrefix="1" applyBorder="1"/>
    <xf numFmtId="0" fontId="0" fillId="0" borderId="5" xfId="0" applyBorder="1" applyAlignment="1">
      <alignment vertical="top"/>
    </xf>
    <xf numFmtId="0" fontId="0" fillId="11" borderId="5" xfId="0" applyFill="1" applyBorder="1"/>
    <xf numFmtId="0" fontId="2" fillId="5" borderId="5" xfId="0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 wrapText="1"/>
    </xf>
    <xf numFmtId="0" fontId="1" fillId="3" borderId="6" xfId="4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1" fillId="5" borderId="9" xfId="4" applyFill="1" applyBorder="1"/>
    <xf numFmtId="0" fontId="1" fillId="5" borderId="14" xfId="4" applyFill="1" applyBorder="1"/>
    <xf numFmtId="0" fontId="1" fillId="5" borderId="14" xfId="4" applyFill="1" applyBorder="1" applyAlignment="1">
      <alignment wrapText="1"/>
    </xf>
    <xf numFmtId="0" fontId="0" fillId="5" borderId="5" xfId="0" applyFill="1" applyBorder="1" applyAlignment="1"/>
    <xf numFmtId="0" fontId="1" fillId="5" borderId="5" xfId="4" applyFill="1" applyBorder="1" applyAlignment="1"/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Border="1"/>
    <xf numFmtId="0" fontId="0" fillId="2" borderId="0" xfId="0" applyFill="1" applyBorder="1" applyAlignment="1">
      <alignment horizontal="left" vertical="top" wrapText="1"/>
    </xf>
    <xf numFmtId="0" fontId="0" fillId="4" borderId="0" xfId="0" applyFill="1" applyBorder="1"/>
    <xf numFmtId="0" fontId="0" fillId="4" borderId="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3" borderId="0" xfId="0" applyFill="1" applyAlignment="1">
      <alignment horizontal="center"/>
    </xf>
    <xf numFmtId="49" fontId="1" fillId="3" borderId="0" xfId="4" applyNumberFormat="1" applyFill="1" applyAlignment="1">
      <alignment horizontal="center"/>
    </xf>
    <xf numFmtId="0" fontId="1" fillId="3" borderId="0" xfId="4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22" fillId="0" borderId="0" xfId="0" applyFont="1"/>
    <xf numFmtId="49" fontId="23" fillId="0" borderId="0" xfId="4" applyNumberFormat="1" applyFont="1" applyAlignment="1">
      <alignment horizontal="center"/>
    </xf>
    <xf numFmtId="0" fontId="23" fillId="0" borderId="0" xfId="4" applyFont="1"/>
    <xf numFmtId="0" fontId="22" fillId="0" borderId="0" xfId="0" applyFont="1" applyAlignment="1">
      <alignment horizontal="center"/>
    </xf>
    <xf numFmtId="0" fontId="19" fillId="0" borderId="0" xfId="4" applyFont="1" applyFill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0" borderId="0" xfId="4" applyFill="1"/>
    <xf numFmtId="0" fontId="21" fillId="0" borderId="0" xfId="0" applyFont="1" applyAlignment="1">
      <alignment horizontal="left"/>
    </xf>
    <xf numFmtId="0" fontId="24" fillId="0" borderId="0" xfId="0" applyFont="1"/>
    <xf numFmtId="0" fontId="0" fillId="0" borderId="0" xfId="0" applyFont="1" applyAlignment="1">
      <alignment horizontal="right"/>
    </xf>
    <xf numFmtId="0" fontId="25" fillId="0" borderId="0" xfId="4" applyFont="1" applyAlignment="1">
      <alignment horizontal="left"/>
    </xf>
    <xf numFmtId="0" fontId="24" fillId="0" borderId="0" xfId="0" applyFont="1" applyAlignment="1">
      <alignment horizontal="right"/>
    </xf>
    <xf numFmtId="0" fontId="24" fillId="3" borderId="0" xfId="0" applyFont="1" applyFill="1" applyAlignment="1">
      <alignment horizontal="center"/>
    </xf>
    <xf numFmtId="0" fontId="3" fillId="5" borderId="5" xfId="0" applyFont="1" applyFill="1" applyBorder="1"/>
    <xf numFmtId="0" fontId="1" fillId="0" borderId="0" xfId="4" applyBorder="1"/>
    <xf numFmtId="0" fontId="20" fillId="0" borderId="0" xfId="0" applyFont="1" applyAlignment="1">
      <alignment horizontal="center"/>
    </xf>
    <xf numFmtId="0" fontId="1" fillId="6" borderId="0" xfId="4" applyFill="1" applyAlignment="1">
      <alignment horizontal="left"/>
    </xf>
    <xf numFmtId="0" fontId="1" fillId="6" borderId="2" xfId="4" applyFill="1" applyBorder="1" applyAlignment="1">
      <alignment horizontal="left"/>
    </xf>
    <xf numFmtId="0" fontId="17" fillId="6" borderId="0" xfId="2" applyFont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" fillId="12" borderId="6" xfId="4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top" wrapText="1"/>
    </xf>
    <xf numFmtId="0" fontId="0" fillId="12" borderId="7" xfId="0" applyFill="1" applyBorder="1" applyAlignment="1">
      <alignment horizontal="center" vertical="top" wrapText="1"/>
    </xf>
    <xf numFmtId="0" fontId="0" fillId="12" borderId="1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13" borderId="3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6" fillId="6" borderId="6" xfId="2" applyFont="1" applyBorder="1" applyAlignment="1">
      <alignment horizontal="left"/>
    </xf>
    <xf numFmtId="0" fontId="6" fillId="6" borderId="1" xfId="2" applyFont="1" applyBorder="1" applyAlignment="1">
      <alignment horizontal="left"/>
    </xf>
    <xf numFmtId="0" fontId="3" fillId="5" borderId="5" xfId="0" applyFont="1" applyFill="1" applyBorder="1" applyAlignment="1">
      <alignment wrapText="1"/>
    </xf>
    <xf numFmtId="0" fontId="3" fillId="5" borderId="5" xfId="0" applyFont="1" applyFill="1" applyBorder="1" applyAlignment="1">
      <alignment horizontal="center" wrapText="1"/>
    </xf>
    <xf numFmtId="0" fontId="3" fillId="5" borderId="5" xfId="0" applyFont="1" applyFill="1" applyBorder="1"/>
    <xf numFmtId="49" fontId="3" fillId="5" borderId="5" xfId="0" applyNumberFormat="1" applyFont="1" applyFill="1" applyBorder="1" applyAlignment="1">
      <alignment horizontal="center" wrapText="1"/>
    </xf>
    <xf numFmtId="0" fontId="10" fillId="5" borderId="0" xfId="0" applyFont="1" applyFill="1" applyAlignment="1">
      <alignment horizontal="center"/>
    </xf>
    <xf numFmtId="0" fontId="9" fillId="0" borderId="0" xfId="4" applyFont="1" applyAlignment="1">
      <alignment horizontal="center"/>
    </xf>
  </cellXfs>
  <cellStyles count="7">
    <cellStyle name="Bad" xfId="5" builtinId="27"/>
    <cellStyle name="Good" xfId="2" builtinId="26"/>
    <cellStyle name="Hyperlink" xfId="1" builtinId="8" hidden="1"/>
    <cellStyle name="Hyperlink" xfId="4" builtinId="8"/>
    <cellStyle name="Input" xfId="6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4EE00"/>
      <color rgb="FFFFFF99"/>
      <color rgb="FF00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3d.org/x3dv4-implementation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web3d.org/X3D4" TargetMode="External"/><Relationship Id="rId1" Type="http://schemas.openxmlformats.org/officeDocument/2006/relationships/hyperlink" Target="https://www.web3d.org/x3dv4-highlights" TargetMode="External"/><Relationship Id="rId6" Type="http://schemas.openxmlformats.org/officeDocument/2006/relationships/hyperlink" Target="https://www.web3d.org/specifications" TargetMode="External"/><Relationship Id="rId5" Type="http://schemas.openxmlformats.org/officeDocument/2006/relationships/hyperlink" Target="https://www.web3d.org/" TargetMode="External"/><Relationship Id="rId4" Type="http://schemas.openxmlformats.org/officeDocument/2006/relationships/hyperlink" Target="https://www.web3d.org/x3d/content/examples/X3dResource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3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8" Type="http://schemas.openxmlformats.org/officeDocument/2006/relationships/hyperlink" Target="http://doc.instantreality.org/documentation/nodetype/standards=X3D2.0,X3D3.0,X3D3.1,X3D3.2,X3D3.3" TargetMode="External"/><Relationship Id="rId26" Type="http://schemas.openxmlformats.org/officeDocument/2006/relationships/hyperlink" Target="https://savage.nps.edu/X3D-Edit" TargetMode="External"/><Relationship Id="rId3" Type="http://schemas.openxmlformats.org/officeDocument/2006/relationships/hyperlink" Target="https://sourceforge.net/projects/xj3d" TargetMode="External"/><Relationship Id="rId21" Type="http://schemas.openxmlformats.org/officeDocument/2006/relationships/hyperlink" Target="https://x3dom.org/x3dom/test/functional/dumpNodeTypeTree.html" TargetMode="External"/><Relationship Id="rId7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2" Type="http://schemas.openxmlformats.org/officeDocument/2006/relationships/hyperlink" Target="https://savage.nps.edu/X3D-Edit/" TargetMode="External"/><Relationship Id="rId17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25" Type="http://schemas.openxmlformats.org/officeDocument/2006/relationships/hyperlink" Target="https://castle-engine.io/x3d_implementation_status.php" TargetMode="External"/><Relationship Id="rId2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6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20" Type="http://schemas.openxmlformats.org/officeDocument/2006/relationships/hyperlink" Target="https://www.web3d.org/specifications/X3dNodeInventoryComparison.pdf" TargetMode="External"/><Relationship Id="rId29" Type="http://schemas.openxmlformats.org/officeDocument/2006/relationships/hyperlink" Target="https://www.web3d.org/specifications/X3Dv4Draft/ISO-IEC19775-1v4-DIS/Part01/Architecture.html" TargetMode="External"/><Relationship Id="rId1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6" Type="http://schemas.openxmlformats.org/officeDocument/2006/relationships/hyperlink" Target="https://create3000.github.io/x_ite/supported-nodes" TargetMode="External"/><Relationship Id="rId11" Type="http://schemas.openxmlformats.org/officeDocument/2006/relationships/hyperlink" Target="https://castle-engine.io/vrml_x3d.php" TargetMode="External"/><Relationship Id="rId24" Type="http://schemas.openxmlformats.org/officeDocument/2006/relationships/hyperlink" Target="http://freewrl.sourceforge.net/conformance.html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www.web3d.org/documents/specifications/19775-1/V3.3/Part01/immersive.html" TargetMode="External"/><Relationship Id="rId15" Type="http://schemas.openxmlformats.org/officeDocument/2006/relationships/hyperlink" Target="http://freewrl.sourceforge.net/conformance.html" TargetMode="External"/><Relationship Id="rId23" Type="http://schemas.openxmlformats.org/officeDocument/2006/relationships/hyperlink" Target="https://doc.x3dom.org/author/nodes.html" TargetMode="External"/><Relationship Id="rId28" Type="http://schemas.openxmlformats.org/officeDocument/2006/relationships/hyperlink" Target="http://doc.instantreality.org/documentation/nodetype" TargetMode="External"/><Relationship Id="rId10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9" Type="http://schemas.openxmlformats.org/officeDocument/2006/relationships/hyperlink" Target="https://www.web3d.org/specifications/X3dNodeInventoryComparison.xlsx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doc.x3dom.org/author/nodes.html" TargetMode="External"/><Relationship Id="rId9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4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22" Type="http://schemas.openxmlformats.org/officeDocument/2006/relationships/hyperlink" Target="https://create3000.github.io/x_ite/supported-nodes" TargetMode="External"/><Relationship Id="rId27" Type="http://schemas.openxmlformats.org/officeDocument/2006/relationships/hyperlink" Target="https://savage.nps.edu/Savage/developers.html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eb3d.org/specifications/java/X3DJSAIL.html" TargetMode="External"/><Relationship Id="rId13" Type="http://schemas.openxmlformats.org/officeDocument/2006/relationships/hyperlink" Target="https://www.web3d.org/x3d/stylesheets/X3dToJson.html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7" Type="http://schemas.openxmlformats.org/officeDocument/2006/relationships/hyperlink" Target="https://www.web3d.org/specifications/X3dNodeInventoryComparison.pdf" TargetMode="External"/><Relationship Id="rId12" Type="http://schemas.openxmlformats.org/officeDocument/2006/relationships/hyperlink" Target="https://www.web3d.org/x3d/stylesheets/python/python.html" TargetMode="External"/><Relationship Id="rId17" Type="http://schemas.openxmlformats.org/officeDocument/2006/relationships/hyperlink" Target="https://www.web3d.org/specifications/X3Dv4Draft/ISO-IEC19775-1v4-DIS/Part01/Architecture.html" TargetMode="External"/><Relationship Id="rId2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6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www.web3d.org/specifications/X3DUOM.html" TargetMode="External"/><Relationship Id="rId6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1" Type="http://schemas.openxmlformats.org/officeDocument/2006/relationships/hyperlink" Target="https://sourceforge.net/p/x3d/code/HEAD/tree/www.web3d.org/x3d/languages" TargetMode="External"/><Relationship Id="rId5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5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0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s://www.web3d.org/specifications/X3dNodeInventoryComparison.xlsx" TargetMode="External"/><Relationship Id="rId9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14" Type="http://schemas.openxmlformats.org/officeDocument/2006/relationships/hyperlink" Target="https://www.web3d.org/x3d/content/semantics/semantic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../../../../../../../../../../../../../x3d-code/www.web3d.org/x3d/tools/X3dEdit3.2/X3D/src/org/web3d/www.web3d.org/specifications/X3dSchemaDocumentation3.3/x3d-3.3_LOD.html" TargetMode="External"/><Relationship Id="rId21" Type="http://schemas.openxmlformats.org/officeDocument/2006/relationships/hyperlink" Target="../../../../../../../../../../../../../../../../../../../x3d-code/www.web3d.org/x3d/tools/X3dEdit3.2/X3D/src/org/web3d/www.web3d.org/specifications/X3dSchemaDocumentation3.3/x3d-3.3_Circle2D.html" TargetMode="External"/><Relationship Id="rId63" Type="http://schemas.openxmlformats.org/officeDocument/2006/relationships/hyperlink" Target="../../../../../../../../../../../../../../../../../../../x3d-code/www.web3d.org/x3d/tools/X3dEdit3.2/X3D/src/org/web3d/www.web3d.org/specifications/X3dSchemaDocumentation3.3/x3d-3.3_Extrusion.html" TargetMode="External"/><Relationship Id="rId159" Type="http://schemas.openxmlformats.org/officeDocument/2006/relationships/hyperlink" Target="../../../../../../../../../../../../../../../../../../../x3d-code/www.web3d.org/x3d/tools/X3dEdit3.2/X3D/src/org/web3d/www.web3d.org/specifications/X3dSchemaDocumentation3.3/x3d-3.3_PointLight.html" TargetMode="External"/><Relationship Id="rId170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gramShader.html" TargetMode="External"/><Relationship Id="rId226" Type="http://schemas.openxmlformats.org/officeDocument/2006/relationships/hyperlink" Target="../../../../../../../../../../../../../../../../../../../x3d-code/www.web3d.org/x3d/tools/X3dEdit3.2/X3D/src/org/web3d/www.web3d.org/specifications/X3dSchemaDocumentation3.3/x3d-3.3_TriangleFanSet.html" TargetMode="External"/><Relationship Id="rId107" Type="http://schemas.openxmlformats.org/officeDocument/2006/relationships/hyperlink" Target="../../../../../../../../../../../../../../../../../../../x3d-code/www.web3d.org/x3d/tools/X3dEdit3.2/X3D/src/org/web3d/www.web3d.org/specifications/X3dSchemaDocumentation3.3/x3d-3.3_Layer.html" TargetMode="External"/><Relationship Id="rId11" Type="http://schemas.openxmlformats.org/officeDocument/2006/relationships/hyperlink" Target="../../../../../../../../../../../../../../../../../../../x3d-code/www.web3d.org/x3d/tools/X3dEdit3.2/X3D/src/org/web3d/www.web3d.org/specifications/X3dSchemaDocumentation3.3/x3d-3.3_BooleanToggle.html" TargetMode="External"/><Relationship Id="rId32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orRGBA.html" TargetMode="External"/><Relationship Id="rId53" Type="http://schemas.openxmlformats.org/officeDocument/2006/relationships/hyperlink" Target="../../../../../../../../../../../../../../../../../../../x3d-code/www.web3d.org/x3d/tools/X3dEdit3.2/X3D/src/org/web3d/www.web3d.org/specifications/X3dSchemaDocumentation3.3/x3d-3.3_DISEntityTypeMapping.html" TargetMode="External"/><Relationship Id="rId74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ElevationGrid.html" TargetMode="External"/><Relationship Id="rId128" Type="http://schemas.openxmlformats.org/officeDocument/2006/relationships/hyperlink" Target="../../../../../../../../../../../../../../../../../../../x3d-code/www.web3d.org/x3d/tools/X3dEdit3.2/X3D/src/org/web3d/www.web3d.org/specifications/X3dSchemaDocumentation3.3/x3d-3.3_MotorJoint.html" TargetMode="External"/><Relationship Id="rId149" Type="http://schemas.openxmlformats.org/officeDocument/2006/relationships/hyperlink" Target="../../../../../../../../../../../../../../../../../../../x3d-code/www.web3d.org/x3d/tools/X3dEdit3.2/X3D/src/org/web3d/www.web3d.org/specifications/X3dSchemaDocumentation3.3/x3d-3.3_OrientationDamper.html" TargetMode="External"/><Relationship Id="rId5" Type="http://schemas.openxmlformats.org/officeDocument/2006/relationships/hyperlink" Target="../../../../../../../../../../../../../../../../../../../x3d-code/www.web3d.org/x3d/tools/X3dEdit3.2/X3D/src/org/web3d/www.web3d.org/specifications/X3dSchemaDocumentation3.3/x3d-3.3_Background.html" TargetMode="External"/><Relationship Id="rId95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FaceSet.html" TargetMode="External"/><Relationship Id="rId160" Type="http://schemas.openxmlformats.org/officeDocument/2006/relationships/hyperlink" Target="../../../../../../../../../../../../../../../../../../../x3d-code/www.web3d.org/x3d/tools/X3dEdit3.2/X3D/src/org/web3d/www.web3d.org/specifications/X3dSchemaDocumentation3.3/x3d-3.3_Polyline2D.html" TargetMode="External"/><Relationship Id="rId181" Type="http://schemas.openxmlformats.org/officeDocument/2006/relationships/hyperlink" Target="../../../../../../../../../../../../../../../../../../../x3d-code/www.web3d.org/x3d/tools/X3dEdit3.2/X3D/src/org/web3d/www.web3d.org/specifications/X3dSchemaDocumentation3.3/x3d-3.3_RigidBodyCollection.html" TargetMode="External"/><Relationship Id="rId216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Properties.html" TargetMode="External"/><Relationship Id="rId237" Type="http://schemas.openxmlformats.org/officeDocument/2006/relationships/hyperlink" Target="../../../../../../../../../../../../../../../../../../../x3d-code/www.web3d.org/x3d/tools/X3dEdit3.2/X3D/src/org/web3d/www.web3d.org/specifications/X3dSchemaDocumentation3.3/x3d-3.3_VolumeData.html" TargetMode="External"/><Relationship Id="rId258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22" Type="http://schemas.openxmlformats.org/officeDocument/2006/relationships/hyperlink" Target="../../../../../../../../../../../../../../../../../../../x3d-code/www.web3d.org/x3d/tools/X3dEdit3.2/X3D/src/org/web3d/www.web3d.org/specifications/X3dSchemaDocumentation3.3/x3d-3.3_ClipPlane.html" TargetMode="External"/><Relationship Id="rId43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tourPolyline2D.html" TargetMode="External"/><Relationship Id="rId64" Type="http://schemas.openxmlformats.org/officeDocument/2006/relationships/hyperlink" Target="../../../../../../../../../../../../../../../../../../../x3d-code/www.web3d.org/x3d/tools/X3dEdit3.2/X3D/src/org/web3d/www.web3d.org/specifications/X3dSchemaDocumentation3.3/x3d-3.3_field.html" TargetMode="External"/><Relationship Id="rId118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erial.html" TargetMode="External"/><Relationship Id="rId139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PatchSurface.html" TargetMode="External"/><Relationship Id="rId85" Type="http://schemas.openxmlformats.org/officeDocument/2006/relationships/hyperlink" Target="../../../../../../../../../../../../../../../../../../../x3d-code/www.web3d.org/x3d/tools/X3dEdit3.2/X3D/src/org/web3d/www.web3d.org/specifications/X3dSchemaDocumentation3.3/x3d-3.3_HAnimDisplacer.html" TargetMode="External"/><Relationship Id="rId150" Type="http://schemas.openxmlformats.org/officeDocument/2006/relationships/hyperlink" Target="../../../../../../../../../../../../../../../../../../../x3d-code/www.web3d.org/x3d/tools/X3dEdit3.2/X3D/src/org/web3d/www.web3d.org/specifications/X3dSchemaDocumentation3.3/x3d-3.3_OrientationInterpolator.html" TargetMode="External"/><Relationship Id="rId171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jectionVolumeStyle.html" TargetMode="External"/><Relationship Id="rId192" Type="http://schemas.openxmlformats.org/officeDocument/2006/relationships/hyperlink" Target="../../../../../../../../../../../../../../../../../../../x3d-code/www.web3d.org/x3d/tools/X3dEdit3.2/X3D/src/org/web3d/www.web3d.org/specifications/X3dSchemaDocumentation3.3/x3d-3.3_ShaderProgram.html" TargetMode="External"/><Relationship Id="rId206" Type="http://schemas.openxmlformats.org/officeDocument/2006/relationships/hyperlink" Target="../../../../../../../../../../../../../../../../../../../x3d-code/www.web3d.org/x3d/tools/X3dEdit3.2/X3D/src/org/web3d/www.web3d.org/specifications/X3dSchemaDocumentation3.3/x3d-3.3_StringSensor.html" TargetMode="External"/><Relationship Id="rId227" Type="http://schemas.openxmlformats.org/officeDocument/2006/relationships/hyperlink" Target="../../../../../../../../../../../../../../../../../../../x3d-code/www.web3d.org/x3d/tools/X3dEdit3.2/X3D/src/org/web3d/www.web3d.org/specifications/X3dSchemaDocumentation3.3/x3d-3.3_TriangleSet.html" TargetMode="External"/><Relationship Id="rId248" Type="http://schemas.openxmlformats.org/officeDocument/2006/relationships/hyperlink" Target="https://www.web3d.org/x3d/content/X3dTooltips.html" TargetMode="External"/><Relationship Id="rId12" Type="http://schemas.openxmlformats.org/officeDocument/2006/relationships/hyperlink" Target="../../../../../../../../../../../../../../../../../../../x3d-code/www.web3d.org/x3d/tools/X3dEdit3.2/X3D/src/org/web3d/www.web3d.org/specifications/X3dSchemaDocumentation3.3/x3d-3.3_BooleanTrigger.html" TargetMode="External"/><Relationship Id="rId33" Type="http://schemas.openxmlformats.org/officeDocument/2006/relationships/hyperlink" Target="../../../../../../../../../../../../../../../../../../../x3d-code/www.web3d.org/x3d/tools/X3dEdit3.2/X3D/src/org/web3d/www.web3d.org/specifications/X3dSchemaDocumentation3.3/x3d-3.3_component.html" TargetMode="External"/><Relationship Id="rId108" Type="http://schemas.openxmlformats.org/officeDocument/2006/relationships/hyperlink" Target="../../../../../../../../../../../../../../../../../../../x3d-code/www.web3d.org/x3d/tools/X3dEdit3.2/X3D/src/org/web3d/www.web3d.org/specifications/X3dSchemaDocumentation3.3/x3d-3.3_LayerSet.html" TargetMode="External"/><Relationship Id="rId129" Type="http://schemas.openxmlformats.org/officeDocument/2006/relationships/hyperlink" Target="../../../../../../../../../../../../../../../../../../../x3d-code/www.web3d.org/x3d/tools/X3dEdit3.2/X3D/src/org/web3d/www.web3d.org/specifications/X3dSchemaDocumentation3.3/x3d-3.3_MovieTexture.html" TargetMode="External"/><Relationship Id="rId54" Type="http://schemas.openxmlformats.org/officeDocument/2006/relationships/hyperlink" Target="../../../../../../../../../../../../../../../../../../../x3d-code/www.web3d.org/x3d/tools/X3dEdit3.2/X3D/src/org/web3d/www.web3d.org/specifications/X3dSchemaDocumentation3.3/x3d-3.3_Disk2D.html" TargetMode="External"/><Relationship Id="rId75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Location.html" TargetMode="External"/><Relationship Id="rId96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LineSet.html" TargetMode="External"/><Relationship Id="rId140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PositionInterpolator.html" TargetMode="External"/><Relationship Id="rId161" Type="http://schemas.openxmlformats.org/officeDocument/2006/relationships/hyperlink" Target="../../../../../../../../../../../../../../../../../../../x3d-code/www.web3d.org/x3d/tools/X3dEdit3.2/X3D/src/org/web3d/www.web3d.org/specifications/X3dSchemaDocumentation3.3/x3d-3.3_PolylineEmitter.html" TargetMode="External"/><Relationship Id="rId182" Type="http://schemas.openxmlformats.org/officeDocument/2006/relationships/hyperlink" Target="../../../../../../../../../../../../../../../../../../../x3d-code/www.web3d.org/x3d/tools/X3dEdit3.2/X3D/src/org/web3d/www.web3d.org/specifications/X3dSchemaDocumentation3.3/x3d-3.3_ROUTE.html" TargetMode="External"/><Relationship Id="rId217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Transform.html" TargetMode="External"/><Relationship Id="rId6" Type="http://schemas.openxmlformats.org/officeDocument/2006/relationships/hyperlink" Target="../../../../../../../../../../../../../../../../../../../x3d-code/www.web3d.org/x3d/tools/X3dEdit3.2/X3D/src/org/web3d/www.web3d.org/specifications/X3dSchemaDocumentation3.3/x3d-3.3_BallJoint.html" TargetMode="External"/><Relationship Id="rId238" Type="http://schemas.openxmlformats.org/officeDocument/2006/relationships/hyperlink" Target="../../../../../../../../../../../../../../../../../../../x3d-code/www.web3d.org/x3d/tools/X3dEdit3.2/X3D/src/org/web3d/www.web3d.org/specifications/X3dSchemaDocumentation3.3/x3d-3.3_VolumeEmitter.html" TargetMode="External"/><Relationship Id="rId259" Type="http://schemas.openxmlformats.org/officeDocument/2006/relationships/hyperlink" Target="http://www.web3d.org/documents/specifications/19775-1/V3.3/Part01/immersive.html" TargetMode="External"/><Relationship Id="rId23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dableOffset.html" TargetMode="External"/><Relationship Id="rId119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44" Type="http://schemas.openxmlformats.org/officeDocument/2006/relationships/hyperlink" Target="../../../../../../../../../../../../../../../../../../../x3d-code/www.web3d.org/x3d/tools/X3dEdit3.2/X3D/src/org/web3d/www.web3d.org/specifications/X3dSchemaDocumentation3.3/x3d-3.3_Coordinate.html" TargetMode="External"/><Relationship Id="rId65" Type="http://schemas.openxmlformats.org/officeDocument/2006/relationships/hyperlink" Target="../../../../../../../../../../../../../../../../../../../x3d-code/www.web3d.org/x3d/tools/X3dEdit3.2/X3D/src/org/web3d/www.web3d.org/specifications/X3dSchemaDocumentation3.3/x3d-3.3_fieldValue.html" TargetMode="External"/><Relationship Id="rId86" Type="http://schemas.openxmlformats.org/officeDocument/2006/relationships/hyperlink" Target="../../../../../../../../../../../../../../../../../../../x3d-code/www.web3d.org/x3d/tools/X3dEdit3.2/X3D/src/org/web3d/www.web3d.org/specifications/X3dSchemaDocumentation3.3/x3d-3.3_HAnimHumanoid.html" TargetMode="External"/><Relationship Id="rId130" Type="http://schemas.openxmlformats.org/officeDocument/2006/relationships/hyperlink" Target="../../../../../../../../../../../../../../../../../../../x3d-code/www.web3d.org/x3d/tools/X3dEdit3.2/X3D/src/org/web3d/www.web3d.org/specifications/X3dSchemaDocumentation3.3/x3d-3.3_MultiTexture.html" TargetMode="External"/><Relationship Id="rId151" Type="http://schemas.openxmlformats.org/officeDocument/2006/relationships/hyperlink" Target="../../../../../../../../../../../../../../../../../../../x3d-code/www.web3d.org/x3d/tools/X3dEdit3.2/X3D/src/org/web3d/www.web3d.org/specifications/X3dSchemaDocumentation3.3/x3d-3.3_OrthoViewpoint.html" TargetMode="External"/><Relationship Id="rId172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Body.html" TargetMode="External"/><Relationship Id="rId193" Type="http://schemas.openxmlformats.org/officeDocument/2006/relationships/hyperlink" Target="../../../../../../../../../../../../../../../../../../../x3d-code/www.web3d.org/x3d/tools/X3dEdit3.2/X3D/src/org/web3d/www.web3d.org/specifications/X3dSchemaDocumentation3.3/x3d-3.3_Shape.html" TargetMode="External"/><Relationship Id="rId207" Type="http://schemas.openxmlformats.org/officeDocument/2006/relationships/hyperlink" Target="../../../../../../../../../../../../../../../../../../../x3d-code/www.web3d.org/x3d/tools/X3dEdit3.2/X3D/src/org/web3d/www.web3d.org/specifications/X3dSchemaDocumentation3.3/x3d-3.3_SurfaceEmitter.html" TargetMode="External"/><Relationship Id="rId228" Type="http://schemas.openxmlformats.org/officeDocument/2006/relationships/hyperlink" Target="../../../../../../../../../../../../../../../../../../../x3d-code/www.web3d.org/x3d/tools/X3dEdit3.2/X3D/src/org/web3d/www.web3d.org/specifications/X3dSchemaDocumentation3.3/x3d-3.3_TriangleSet2D.html" TargetMode="External"/><Relationship Id="rId249" Type="http://schemas.openxmlformats.org/officeDocument/2006/relationships/hyperlink" Target="http://www.web3d.org/specifications/" TargetMode="External"/><Relationship Id="rId13" Type="http://schemas.openxmlformats.org/officeDocument/2006/relationships/hyperlink" Target="../../../../../../../../../../../../../../../../../../../x3d-code/www.web3d.org/x3d/tools/X3dEdit3.2/X3D/src/org/web3d/www.web3d.org/specifications/X3dSchemaDocumentation3.3/x3d-3.3_BoundaryEnhancementVolumeStyle.html" TargetMode="External"/><Relationship Id="rId109" Type="http://schemas.openxmlformats.org/officeDocument/2006/relationships/hyperlink" Target="../../../../../../../../../../../../../../../../../../../x3d-code/www.web3d.org/x3d/tools/X3dEdit3.2/X3D/src/org/web3d/www.web3d.org/specifications/X3dSchemaDocumentation3.3/x3d-3.3_Layout.html" TargetMode="External"/><Relationship Id="rId260" Type="http://schemas.openxmlformats.org/officeDocument/2006/relationships/hyperlink" Target="../../../../../../../../../../../../../../../../../../../x3d-code/www.web3d.org/x3d/tools/X3dEdit3.2/X3D/src/org/web3d/www.web3d.org/specifications/X3dSchemaDocumentation3.3/x3d-3.3_PointSet.html" TargetMode="External"/><Relationship Id="rId34" Type="http://schemas.openxmlformats.org/officeDocument/2006/relationships/hyperlink" Target="../../../../../../../../../../../../../../../../../../../x3d-code/www.web3d.org/x3d/tools/X3dEdit3.2/X3D/src/org/web3d/www.web3d.org/specifications/X3dSchemaDocumentation3.3/x3d-3.3_ComposedCubeMapTexture.html" TargetMode="External"/><Relationship Id="rId55" Type="http://schemas.openxmlformats.org/officeDocument/2006/relationships/hyperlink" Target="../../../../../../../../../../../../../../../../../../../x3d-code/www.web3d.org/x3d/tools/X3dEdit3.2/X3D/src/org/web3d/www.web3d.org/specifications/X3dSchemaDocumentation3.3/x3d-3.3_DoubleAxisHingeJoint.html" TargetMode="External"/><Relationship Id="rId76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LOD.html" TargetMode="External"/><Relationship Id="rId97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QuadSet.html" TargetMode="External"/><Relationship Id="rId120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4VertexAttribute.html" TargetMode="External"/><Relationship Id="rId141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Set.html" TargetMode="External"/><Relationship Id="rId7" Type="http://schemas.openxmlformats.org/officeDocument/2006/relationships/hyperlink" Target="../../../../../../../../../../../../../../../../../../../x3d-code/www.web3d.org/x3d/tools/X3dEdit3.2/X3D/src/org/web3d/www.web3d.org/specifications/X3dSchemaDocumentation3.3/x3d-3.3_Billboard.html" TargetMode="External"/><Relationship Id="rId162" Type="http://schemas.openxmlformats.org/officeDocument/2006/relationships/hyperlink" Target="../../../../../../../../../../../../../../../../../../../x3d-code/www.web3d.org/x3d/tools/X3dEdit3.2/X3D/src/org/web3d/www.web3d.org/specifications/X3dSchemaDocumentation3.3/x3d-3.3_Polypoint2D.html" TargetMode="External"/><Relationship Id="rId183" Type="http://schemas.openxmlformats.org/officeDocument/2006/relationships/hyperlink" Target="../../../../../../../../../../../../../../../../../../../x3d-code/www.web3d.org/x3d/tools/X3dEdit3.2/X3D/src/org/web3d/www.web3d.org/specifications/X3dSchemaDocumentation3.3/x3d-3.3_ScalarChaser.html" TargetMode="External"/><Relationship Id="rId218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Transform3D.html" TargetMode="External"/><Relationship Id="rId239" Type="http://schemas.openxmlformats.org/officeDocument/2006/relationships/hyperlink" Target="../../../../../../../../../../../../../../../../../../../x3d-code/www.web3d.org/x3d/tools/X3dEdit3.2/X3D/src/org/web3d/www.web3d.org/specifications/X3dSchemaDocumentation3.3/x3d-3.3_VolumePickSensor.html" TargetMode="External"/><Relationship Id="rId250" Type="http://schemas.openxmlformats.org/officeDocument/2006/relationships/hyperlink" Target="http://www.web3d.org/specifications/" TargetMode="External"/><Relationship Id="rId24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dableShape.html" TargetMode="External"/><Relationship Id="rId45" Type="http://schemas.openxmlformats.org/officeDocument/2006/relationships/hyperlink" Target="../../../../../../../../../../../../../../../../../../../x3d-code/www.web3d.org/x3d/tools/X3dEdit3.2/X3D/src/org/web3d/www.web3d.org/specifications/X3dSchemaDocumentation3.3/x3d-3.3_CoordinateDamper.html" TargetMode="External"/><Relationship Id="rId66" Type="http://schemas.openxmlformats.org/officeDocument/2006/relationships/hyperlink" Target="../../../../../../../../../../../../../../../../../../../x3d-code/www.web3d.org/x3d/tools/X3dEdit3.2/X3D/src/org/web3d/www.web3d.org/specifications/X3dSchemaDocumentation3.3/x3d-3.3_FillProperties.html" TargetMode="External"/><Relationship Id="rId87" Type="http://schemas.openxmlformats.org/officeDocument/2006/relationships/hyperlink" Target="../../../../../../../../../../../../../../../../../../../x3d-code/www.web3d.org/x3d/tools/X3dEdit3.2/X3D/src/org/web3d/www.web3d.org/specifications/X3dSchemaDocumentation3.3/x3d-3.3_HAnimJoint.html" TargetMode="External"/><Relationship Id="rId110" Type="http://schemas.openxmlformats.org/officeDocument/2006/relationships/hyperlink" Target="../../../../../../../../../../../../../../../../../../../x3d-code/www.web3d.org/x3d/tools/X3dEdit3.2/X3D/src/org/web3d/www.web3d.org/specifications/X3dSchemaDocumentation3.3/x3d-3.3_LayoutGroup.html" TargetMode="External"/><Relationship Id="rId131" Type="http://schemas.openxmlformats.org/officeDocument/2006/relationships/hyperlink" Target="../../../../../../../../../../../../../../../../../../../x3d-code/www.web3d.org/x3d/tools/X3dEdit3.2/X3D/src/org/web3d/www.web3d.org/specifications/X3dSchemaDocumentation3.3/x3d-3.3_MultiTextureCoordinate.html" TargetMode="External"/><Relationship Id="rId152" Type="http://schemas.openxmlformats.org/officeDocument/2006/relationships/hyperlink" Target="../../../../../../../../../../../../../../../../../../../x3d-code/www.web3d.org/x3d/tools/X3dEdit3.2/X3D/src/org/web3d/www.web3d.org/specifications/X3dSchemaDocumentation3.3/x3d-3.3_PackagedShader.html" TargetMode="External"/><Relationship Id="rId173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Declare.html" TargetMode="External"/><Relationship Id="rId194" Type="http://schemas.openxmlformats.org/officeDocument/2006/relationships/hyperlink" Target="../../../../../../../../../../../../../../../../../../../x3d-code/www.web3d.org/x3d/tools/X3dEdit3.2/X3D/src/org/web3d/www.web3d.org/specifications/X3dSchemaDocumentation3.3/x3d-3.3_SignalPdu.html" TargetMode="External"/><Relationship Id="rId208" Type="http://schemas.openxmlformats.org/officeDocument/2006/relationships/hyperlink" Target="../../../../../../../../../../../../../../../../../../../x3d-code/www.web3d.org/x3d/tools/X3dEdit3.2/X3D/src/org/web3d/www.web3d.org/specifications/X3dSchemaDocumentation3.3/x3d-3.3_Switch.html" TargetMode="External"/><Relationship Id="rId229" Type="http://schemas.openxmlformats.org/officeDocument/2006/relationships/hyperlink" Target="../../../../../../../../../../../../../../../../../../../x3d-code/www.web3d.org/x3d/tools/X3dEdit3.2/X3D/src/org/web3d/www.web3d.org/specifications/X3dSchemaDocumentation3.3/x3d-3.3_TriangleStripSet.html" TargetMode="External"/><Relationship Id="rId240" Type="http://schemas.openxmlformats.org/officeDocument/2006/relationships/hyperlink" Target="../../../../../../../../../../../../../../../../../../../x3d-code/www.web3d.org/x3d/tools/X3dEdit3.2/X3D/src/org/web3d/www.web3d.org/specifications/X3dSchemaDocumentation3.3/x3d-3.3_WindPhysicsModel.html" TargetMode="External"/><Relationship Id="rId261" Type="http://schemas.openxmlformats.org/officeDocument/2006/relationships/hyperlink" Target="https://www.web3d.org/specifications/X3dNodeInventoryComparison.xlsx" TargetMode="External"/><Relationship Id="rId14" Type="http://schemas.openxmlformats.org/officeDocument/2006/relationships/hyperlink" Target="../../../../../../../../../../../../../../../../../../../x3d-code/www.web3d.org/x3d/tools/X3dEdit3.2/X3D/src/org/web3d/www.web3d.org/specifications/X3dSchemaDocumentation3.3/x3d-3.3_BoundedPhysicsModel.html" TargetMode="External"/><Relationship Id="rId35" Type="http://schemas.openxmlformats.org/officeDocument/2006/relationships/hyperlink" Target="../../../../../../../../../../../../../../../../../../../x3d-code/www.web3d.org/x3d/tools/X3dEdit3.2/X3D/src/org/web3d/www.web3d.org/specifications/X3dSchemaDocumentation3.3/x3d-3.3_ComposedShader.html" TargetMode="External"/><Relationship Id="rId56" Type="http://schemas.openxmlformats.org/officeDocument/2006/relationships/hyperlink" Target="../../../../../../../../../../../../../../../../../../../x3d-code/www.web3d.org/x3d/tools/X3dEdit3.2/X3D/src/org/web3d/www.web3d.org/specifications/X3dSchemaDocumentation3.3/x3d-3.3_EaseInEaseOut.html" TargetMode="External"/><Relationship Id="rId77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Metadata.html" TargetMode="External"/><Relationship Id="rId100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TriangleStripSet.html" TargetMode="External"/><Relationship Id="rId8" Type="http://schemas.openxmlformats.org/officeDocument/2006/relationships/hyperlink" Target="../../../../../../../../../../../../../../../../../../../x3d-code/www.web3d.org/x3d/tools/X3dEdit3.2/X3D/src/org/web3d/www.web3d.org/specifications/X3dSchemaDocumentation3.3/x3d-3.3_BlendedVolumeStyle.html" TargetMode="External"/><Relationship Id="rId98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TriangleFanSet.html" TargetMode="External"/><Relationship Id="rId121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.html" TargetMode="External"/><Relationship Id="rId142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SurfaceInterpolator.html" TargetMode="External"/><Relationship Id="rId163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Chaser.html" TargetMode="External"/><Relationship Id="rId184" Type="http://schemas.openxmlformats.org/officeDocument/2006/relationships/hyperlink" Target="../../../../../../../../../../../../../../../../../../../x3d-code/www.web3d.org/x3d/tools/X3dEdit3.2/X3D/src/org/web3d/www.web3d.org/specifications/X3dSchemaDocumentation3.3/x3d-3.3_ScalarInterpolator.html" TargetMode="External"/><Relationship Id="rId219" Type="http://schemas.openxmlformats.org/officeDocument/2006/relationships/hyperlink" Target="../../../../../../../../../../../../../../../../../../../x3d-code/www.web3d.org/x3d/tools/X3dEdit3.2/X3D/src/org/web3d/www.web3d.org/specifications/X3dSchemaDocumentation3.3/x3d-3.3_TimeSensor.html" TargetMode="External"/><Relationship Id="rId230" Type="http://schemas.openxmlformats.org/officeDocument/2006/relationships/hyperlink" Target="../../../../../../../../../../../../../../../../../../../x3d-code/www.web3d.org/x3d/tools/X3dEdit3.2/X3D/src/org/web3d/www.web3d.org/specifications/X3dSchemaDocumentation3.3/x3d-3.3_TwoSidedMaterial.html" TargetMode="External"/><Relationship Id="rId251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Body.html" TargetMode="External"/><Relationship Id="rId25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sion.html" TargetMode="External"/><Relationship Id="rId46" Type="http://schemas.openxmlformats.org/officeDocument/2006/relationships/hyperlink" Target="../../../../../../../../../../../../../../../../../../../x3d-code/www.web3d.org/x3d/tools/X3dEdit3.2/X3D/src/org/web3d/www.web3d.org/specifications/X3dSchemaDocumentation3.3/x3d-3.3_CoordinateDouble.html" TargetMode="External"/><Relationship Id="rId67" Type="http://schemas.openxmlformats.org/officeDocument/2006/relationships/hyperlink" Target="../../../../../../../../../../../../../../../../../../../x3d-code/www.web3d.org/x3d/tools/X3dEdit3.2/X3D/src/org/web3d/www.web3d.org/specifications/X3dSchemaDocumentation3.3/x3d-3.3_FloatVertexAttribute.html" TargetMode="External"/><Relationship Id="rId88" Type="http://schemas.openxmlformats.org/officeDocument/2006/relationships/hyperlink" Target="../../../../../../../../../../../../../../../../../../../x3d-code/www.web3d.org/x3d/tools/X3dEdit3.2/X3D/src/org/web3d/www.web3d.org/specifications/X3dSchemaDocumentation3.3/x3d-3.3_HAnimSegment.html" TargetMode="External"/><Relationship Id="rId111" Type="http://schemas.openxmlformats.org/officeDocument/2006/relationships/hyperlink" Target="../../../../../../../../../../../../../../../../../../../x3d-code/www.web3d.org/x3d/tools/X3dEdit3.2/X3D/src/org/web3d/www.web3d.org/specifications/X3dSchemaDocumentation3.3/x3d-3.3_LayoutLayer.html" TargetMode="External"/><Relationship Id="rId132" Type="http://schemas.openxmlformats.org/officeDocument/2006/relationships/hyperlink" Target="../../../../../../../../../../../../../../../../../../../x3d-code/www.web3d.org/x3d/tools/X3dEdit3.2/X3D/src/org/web3d/www.web3d.org/specifications/X3dSchemaDocumentation3.3/x3d-3.3_MultiTextureTransform.html" TargetMode="External"/><Relationship Id="rId153" Type="http://schemas.openxmlformats.org/officeDocument/2006/relationships/hyperlink" Target="../../../../../../../../../../../../../../../../../../../x3d-code/www.web3d.org/x3d/tools/X3dEdit3.2/X3D/src/org/web3d/www.web3d.org/specifications/X3dSchemaDocumentation3.3/x3d-3.3_ParticleSystem.html" TargetMode="External"/><Relationship Id="rId174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195" Type="http://schemas.openxmlformats.org/officeDocument/2006/relationships/hyperlink" Target="../../../../../../../../../../../../../../../../../../../x3d-code/www.web3d.org/x3d/tools/X3dEdit3.2/X3D/src/org/web3d/www.web3d.org/specifications/X3dSchemaDocumentation3.3/x3d-3.3_SingleAxisHingeJoint.html" TargetMode="External"/><Relationship Id="rId209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CoordDamper2D.html" TargetMode="External"/><Relationship Id="rId220" Type="http://schemas.openxmlformats.org/officeDocument/2006/relationships/hyperlink" Target="../../../../../../../../../../../../../../../../../../../x3d-code/www.web3d.org/x3d/tools/X3dEdit3.2/X3D/src/org/web3d/www.web3d.org/specifications/X3dSchemaDocumentation3.3/x3d-3.3_TimeTrigger.html" TargetMode="External"/><Relationship Id="rId241" Type="http://schemas.openxmlformats.org/officeDocument/2006/relationships/hyperlink" Target="../../../../../../../../../../../../../../../../../../../x3d-code/www.web3d.org/x3d/tools/X3dEdit3.2/X3D/src/org/web3d/www.web3d.org/specifications/X3dSchemaDocumentation3.3/x3d-3.3_WorldInfo.html" TargetMode="External"/><Relationship Id="rId15" Type="http://schemas.openxmlformats.org/officeDocument/2006/relationships/hyperlink" Target="../../../../../../../../../../../../../../../../../../../x3d-code/www.web3d.org/x3d/tools/X3dEdit3.2/X3D/src/org/web3d/www.web3d.org/specifications/X3dSchemaDocumentation3.3/x3d-3.3_Box.html" TargetMode="External"/><Relationship Id="rId36" Type="http://schemas.openxmlformats.org/officeDocument/2006/relationships/hyperlink" Target="../../../../../../../../../../../../../../../../../../../x3d-code/www.web3d.org/x3d/tools/X3dEdit3.2/X3D/src/org/web3d/www.web3d.org/specifications/X3dSchemaDocumentation3.3/x3d-3.3_ComposedTexture3D.html" TargetMode="External"/><Relationship Id="rId57" Type="http://schemas.openxmlformats.org/officeDocument/2006/relationships/hyperlink" Target="../../../../../../../../../../../../../../../../../../../x3d-code/www.web3d.org/x3d/tools/X3dEdit3.2/X3D/src/org/web3d/www.web3d.org/specifications/X3dSchemaDocumentation3.3/x3d-3.3_EdgeEnhancementVolumeStyle.html" TargetMode="External"/><Relationship Id="rId262" Type="http://schemas.openxmlformats.org/officeDocument/2006/relationships/hyperlink" Target="https://www.web3d.org/specifications/X3dNodeInventoryComparison.pdf" TargetMode="External"/><Relationship Id="rId78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Origin.html" TargetMode="External"/><Relationship Id="rId99" Type="http://schemas.openxmlformats.org/officeDocument/2006/relationships/hyperlink" Target="../../../../../../../../../../../../../../../../../../../x3d-code/www.web3d.org/x3d/tools/X3dEdit3.2/X3D/src/org/web3d/www.web3d.org/specifications/X3dSchemaDocumentation3.3/x3d-3.3_IndexedTriangleSet.html" TargetMode="External"/><Relationship Id="rId101" Type="http://schemas.openxmlformats.org/officeDocument/2006/relationships/hyperlink" Target="../../../../../../../../../../../../../../../../../../../x3d-code/www.web3d.org/x3d/tools/X3dEdit3.2/X3D/src/org/web3d/www.web3d.org/specifications/X3dSchemaDocumentation3.3/x3d-3.3_Inline.html" TargetMode="External"/><Relationship Id="rId122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Boolean.html" TargetMode="External"/><Relationship Id="rId143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SweptSurface.html" TargetMode="External"/><Relationship Id="rId164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Chaser2D.html" TargetMode="External"/><Relationship Id="rId185" Type="http://schemas.openxmlformats.org/officeDocument/2006/relationships/hyperlink" Target="../../../../../../../../../../../../../../../../../../../x3d-code/www.web3d.org/x3d/tools/X3dEdit3.2/X3D/src/org/web3d/www.web3d.org/specifications/X3dSchemaDocumentation3.3/x3d-3.3_Scene.html" TargetMode="External"/><Relationship Id="rId9" Type="http://schemas.openxmlformats.org/officeDocument/2006/relationships/hyperlink" Target="../../../../../../../../../../../../../../../../../../../x3d-code/www.web3d.org/x3d/tools/X3dEdit3.2/X3D/src/org/web3d/www.web3d.org/specifications/X3dSchemaDocumentation3.3/x3d-3.3_BooleanFilter.html" TargetMode="External"/><Relationship Id="rId210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.html" TargetMode="External"/><Relationship Id="rId26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sionCollection.html" TargetMode="External"/><Relationship Id="rId231" Type="http://schemas.openxmlformats.org/officeDocument/2006/relationships/hyperlink" Target="../../../../../../../../../../../../../../../../../../../x3d-code/www.web3d.org/x3d/tools/X3dEdit3.2/X3D/src/org/web3d/www.web3d.org/specifications/X3dSchemaDocumentation3.3/x3d-3.3_unit.html" TargetMode="External"/><Relationship Id="rId252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Declare.html" TargetMode="External"/><Relationship Id="rId47" Type="http://schemas.openxmlformats.org/officeDocument/2006/relationships/hyperlink" Target="../../../../../../../../../../../../../../../../../../../x3d-code/www.web3d.org/x3d/tools/X3dEdit3.2/X3D/src/org/web3d/www.web3d.org/specifications/X3dSchemaDocumentation3.3/x3d-3.3_CoordinateInterpolator.html" TargetMode="External"/><Relationship Id="rId68" Type="http://schemas.openxmlformats.org/officeDocument/2006/relationships/hyperlink" Target="../../../../../../../../../../../../../../../../../../../x3d-code/www.web3d.org/x3d/tools/X3dEdit3.2/X3D/src/org/web3d/www.web3d.org/specifications/X3dSchemaDocumentation3.3/x3d-3.3_Fog.html" TargetMode="External"/><Relationship Id="rId89" Type="http://schemas.openxmlformats.org/officeDocument/2006/relationships/hyperlink" Target="../../../../../../../../../../../../../../../../../../../x3d-code/www.web3d.org/x3d/tools/X3dEdit3.2/X3D/src/org/web3d/www.web3d.org/specifications/X3dSchemaDocumentation3.3/x3d-3.3_HAnimSite.html" TargetMode="External"/><Relationship Id="rId112" Type="http://schemas.openxmlformats.org/officeDocument/2006/relationships/hyperlink" Target="../../../../../../../../../../../../../../../../../../../x3d-code/www.web3d.org/x3d/tools/X3dEdit3.2/X3D/src/org/web3d/www.web3d.org/specifications/X3dSchemaDocumentation3.3/x3d-3.3_LinePickSensor.html" TargetMode="External"/><Relationship Id="rId133" Type="http://schemas.openxmlformats.org/officeDocument/2006/relationships/hyperlink" Target="../../../../../../../../../../../../../../../../../../../x3d-code/www.web3d.org/x3d/tools/X3dEdit3.2/X3D/src/org/web3d/www.web3d.org/specifications/X3dSchemaDocumentation3.3/x3d-3.3_NavigationInfo.html" TargetMode="External"/><Relationship Id="rId154" Type="http://schemas.openxmlformats.org/officeDocument/2006/relationships/hyperlink" Target="../../../../../../../../../../../../../../../../../../../x3d-code/www.web3d.org/x3d/tools/X3dEdit3.2/X3D/src/org/web3d/www.web3d.org/specifications/X3dSchemaDocumentation3.3/x3d-3.3_PickableGroup.html" TargetMode="External"/><Relationship Id="rId175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196" Type="http://schemas.openxmlformats.org/officeDocument/2006/relationships/hyperlink" Target="../../../../../../../../../../../../../../../../../../../x3d-code/www.web3d.org/x3d/tools/X3dEdit3.2/X3D/src/org/web3d/www.web3d.org/specifications/X3dSchemaDocumentation3.3/x3d-3.3_SliderJoint.html" TargetMode="External"/><Relationship Id="rId200" Type="http://schemas.openxmlformats.org/officeDocument/2006/relationships/hyperlink" Target="../../../../../../../../../../../../../../../../../../../x3d-code/www.web3d.org/x3d/tools/X3dEdit3.2/X3D/src/org/web3d/www.web3d.org/specifications/X3dSchemaDocumentation3.3/x3d-3.3_SplinePositionInterpolator.html" TargetMode="External"/><Relationship Id="rId16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Assembly.html" TargetMode="External"/><Relationship Id="rId221" Type="http://schemas.openxmlformats.org/officeDocument/2006/relationships/hyperlink" Target="../../../../../../../../../../../../../../../../../../../x3d-code/www.web3d.org/x3d/tools/X3dEdit3.2/X3D/src/org/web3d/www.web3d.org/specifications/X3dSchemaDocumentation3.3/x3d-3.3_ToneMappedVolumeStyle.html" TargetMode="External"/><Relationship Id="rId242" Type="http://schemas.openxmlformats.org/officeDocument/2006/relationships/hyperlink" Target="../../../../../../../../../../../../../../../../../../../x3d-code/www.web3d.org/x3d/tools/X3dEdit3.2/X3D/src/org/web3d/www.web3d.org/specifications/X3dSchemaDocumentation3.3/x3d-3.3_X3D.html" TargetMode="External"/><Relationship Id="rId263" Type="http://schemas.openxmlformats.org/officeDocument/2006/relationships/hyperlink" Target="../../../../../../../../../../../../../../../../../../../x3d-code/www.web3d.org/x3d/tools/X3dEdit3.2/X3D/src/org/web3d/www.web3d.org/specifications/X3dSchemaDocumentation3.3/x3d-3.3_Anchor.html" TargetMode="External"/><Relationship Id="rId37" Type="http://schemas.openxmlformats.org/officeDocument/2006/relationships/hyperlink" Target="../../../../../../../../../../../../../../../../../../../x3d-code/www.web3d.org/x3d/tools/X3dEdit3.2/X3D/src/org/web3d/www.web3d.org/specifications/X3dSchemaDocumentation3.3/x3d-3.3_ComposedVolumeStyle.html" TargetMode="External"/><Relationship Id="rId58" Type="http://schemas.openxmlformats.org/officeDocument/2006/relationships/hyperlink" Target="../../../../../../../../../../../../../../../../../../../x3d-code/www.web3d.org/x3d/tools/X3dEdit3.2/X3D/src/org/web3d/www.web3d.org/specifications/X3dSchemaDocumentation3.3/x3d-3.3_ElevationGrid.html" TargetMode="External"/><Relationship Id="rId79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PositionInterpolator.html" TargetMode="External"/><Relationship Id="rId102" Type="http://schemas.openxmlformats.org/officeDocument/2006/relationships/hyperlink" Target="../../../../../../../../../../../../../../../../../../../x3d-code/www.web3d.org/x3d/tools/X3dEdit3.2/X3D/src/org/web3d/www.web3d.org/specifications/X3dSchemaDocumentation3.3/x3d-3.3_IntegerSequencer.html" TargetMode="External"/><Relationship Id="rId123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Double.html" TargetMode="External"/><Relationship Id="rId144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SwungSurface.html" TargetMode="External"/><Relationship Id="rId90" Type="http://schemas.openxmlformats.org/officeDocument/2006/relationships/hyperlink" Target="../../../../../../../../../../../../../../../../../../../x3d-code/www.web3d.org/x3d/tools/X3dEdit3.2/X3D/src/org/web3d/www.web3d.org/specifications/X3dSchemaDocumentation3.3/x3d-3.3_head.html" TargetMode="External"/><Relationship Id="rId165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Damper.html" TargetMode="External"/><Relationship Id="rId186" Type="http://schemas.openxmlformats.org/officeDocument/2006/relationships/hyperlink" Target="../../../../../../../../../../../../../../../../../../../x3d-code/www.web3d.org/x3d/tools/X3dEdit3.2/X3D/src/org/web3d/www.web3d.org/specifications/X3dSchemaDocumentation3.3/x3d-3.3_ScreenFontStyle.html" TargetMode="External"/><Relationship Id="rId211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Background.html" TargetMode="External"/><Relationship Id="rId232" Type="http://schemas.openxmlformats.org/officeDocument/2006/relationships/hyperlink" Target="../../../../../../../../../../../../../../../../../../../x3d-code/www.web3d.org/x3d/tools/X3dEdit3.2/X3D/src/org/web3d/www.web3d.org/specifications/X3dSchemaDocumentation3.3/x3d-3.3_UniversalJoint.html" TargetMode="External"/><Relationship Id="rId253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27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sionSensor.html" TargetMode="External"/><Relationship Id="rId48" Type="http://schemas.openxmlformats.org/officeDocument/2006/relationships/hyperlink" Target="../../../../../../../../../../../../../../../../../../../x3d-code/www.web3d.org/x3d/tools/X3dEdit3.2/X3D/src/org/web3d/www.web3d.org/specifications/X3dSchemaDocumentation3.3/x3d-3.3_CoordinateInterpolator2D.html" TargetMode="External"/><Relationship Id="rId69" Type="http://schemas.openxmlformats.org/officeDocument/2006/relationships/hyperlink" Target="../../../../../../../../../../../../../../../../../../../x3d-code/www.web3d.org/x3d/tools/X3dEdit3.2/X3D/src/org/web3d/www.web3d.org/specifications/X3dSchemaDocumentation3.3/x3d-3.3_FogCoordinate.html" TargetMode="External"/><Relationship Id="rId113" Type="http://schemas.openxmlformats.org/officeDocument/2006/relationships/hyperlink" Target="../../../../../../../../../../../../../../../../../../../x3d-code/www.web3d.org/x3d/tools/X3dEdit3.2/X3D/src/org/web3d/www.web3d.org/specifications/X3dSchemaDocumentation3.3/x3d-3.3_LineProperties.html" TargetMode="External"/><Relationship Id="rId134" Type="http://schemas.openxmlformats.org/officeDocument/2006/relationships/hyperlink" Target="../../../../../../../../../../../../../../../../../../../x3d-code/www.web3d.org/x3d/tools/X3dEdit3.2/X3D/src/org/web3d/www.web3d.org/specifications/X3dSchemaDocumentation3.3/x3d-3.3_Normal.html" TargetMode="External"/><Relationship Id="rId80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ProximitySensor.html" TargetMode="External"/><Relationship Id="rId155" Type="http://schemas.openxmlformats.org/officeDocument/2006/relationships/hyperlink" Target="../../../../../../../../../../../../../../../../../../../x3d-code/www.web3d.org/x3d/tools/X3dEdit3.2/X3D/src/org/web3d/www.web3d.org/specifications/X3dSchemaDocumentation3.3/x3d-3.3_PixelTexture.html" TargetMode="External"/><Relationship Id="rId176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ximitySensor.html" TargetMode="External"/><Relationship Id="rId197" Type="http://schemas.openxmlformats.org/officeDocument/2006/relationships/hyperlink" Target="../../../../../../../../../../../../../../../../../../../x3d-code/www.web3d.org/x3d/tools/X3dEdit3.2/X3D/src/org/web3d/www.web3d.org/specifications/X3dSchemaDocumentation3.3/x3d-3.3_Sound.html" TargetMode="External"/><Relationship Id="rId201" Type="http://schemas.openxmlformats.org/officeDocument/2006/relationships/hyperlink" Target="../../../../../../../../../../../../../../../../../../../x3d-code/www.web3d.org/x3d/tools/X3dEdit3.2/X3D/src/org/web3d/www.web3d.org/specifications/X3dSchemaDocumentation3.3/x3d-3.3_SplinePositionInterpolator2D.html" TargetMode="External"/><Relationship Id="rId222" Type="http://schemas.openxmlformats.org/officeDocument/2006/relationships/hyperlink" Target="../../../../../../../../../../../../../../../../../../../x3d-code/www.web3d.org/x3d/tools/X3dEdit3.2/X3D/src/org/web3d/www.web3d.org/specifications/X3dSchemaDocumentation3.3/x3d-3.3_TouchSensor.html" TargetMode="External"/><Relationship Id="rId243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Face.html" TargetMode="External"/><Relationship Id="rId264" Type="http://schemas.openxmlformats.org/officeDocument/2006/relationships/hyperlink" Target="https://www.web3d.org/specifications/X3Dv4Draft/ISO-IEC19775-1v4-DIS/Part01/Architecture.html" TargetMode="External"/><Relationship Id="rId17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Face.html" TargetMode="External"/><Relationship Id="rId38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e.html" TargetMode="External"/><Relationship Id="rId59" Type="http://schemas.openxmlformats.org/officeDocument/2006/relationships/hyperlink" Target="../../../../../../../../../../../../../../../../../../../x3d-code/www.web3d.org/x3d/tools/X3dEdit3.2/X3D/src/org/web3d/www.web3d.org/specifications/X3dSchemaDocumentation3.3/x3d-3.3_EspduTransform.html" TargetMode="External"/><Relationship Id="rId103" Type="http://schemas.openxmlformats.org/officeDocument/2006/relationships/hyperlink" Target="../../../../../../../../../../../../../../../../../../../x3d-code/www.web3d.org/x3d/tools/X3dEdit3.2/X3D/src/org/web3d/www.web3d.org/specifications/X3dSchemaDocumentation3.3/x3d-3.3_IntegerTrigger.html" TargetMode="External"/><Relationship Id="rId124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Float.html" TargetMode="External"/><Relationship Id="rId70" Type="http://schemas.openxmlformats.org/officeDocument/2006/relationships/hyperlink" Target="../../../../../../../../../../../../../../../../../../../x3d-code/www.web3d.org/x3d/tools/X3dEdit3.2/X3D/src/org/web3d/www.web3d.org/specifications/X3dSchemaDocumentation3.3/x3d-3.3_FontStyle.html" TargetMode="External"/><Relationship Id="rId91" Type="http://schemas.openxmlformats.org/officeDocument/2006/relationships/hyperlink" Target="../../../../../../../../../../../../../../../../../../../x3d-code/www.web3d.org/x3d/tools/X3dEdit3.2/X3D/src/org/web3d/www.web3d.org/specifications/X3dSchemaDocumentation3.3/x3d-3.3_ImageCubeMapTexture.html" TargetMode="External"/><Relationship Id="rId145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TextureCoordinate.html" TargetMode="External"/><Relationship Id="rId166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Damper2D.html" TargetMode="External"/><Relationship Id="rId187" Type="http://schemas.openxmlformats.org/officeDocument/2006/relationships/hyperlink" Target="../../../../../../../../../../../../../../../../../../../x3d-code/www.web3d.org/x3d/tools/X3dEdit3.2/X3D/src/org/web3d/www.web3d.org/specifications/X3dSchemaDocumentation3.3/x3d-3.3_ScreenGroup.html" TargetMode="External"/><Relationship Id="rId1" Type="http://schemas.openxmlformats.org/officeDocument/2006/relationships/hyperlink" Target="../../../../../../../../../../../../../../../../../../../x3d-code/www.web3d.org/x3d/tools/X3dEdit3.2/X3D/src/org/web3d/www.web3d.org/specifications/X3dSchemaDocumentation3.3/x3d-3.3_Appearance.html" TargetMode="External"/><Relationship Id="rId212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Coordinate.html" TargetMode="External"/><Relationship Id="rId233" Type="http://schemas.openxmlformats.org/officeDocument/2006/relationships/hyperlink" Target="../../../../../../../../../../../../../../../../../../../x3d-code/www.web3d.org/x3d/tools/X3dEdit3.2/X3D/src/org/web3d/www.web3d.org/specifications/X3dSchemaDocumentation3.3/x3d-3.3_Viewpoint.html" TargetMode="External"/><Relationship Id="rId254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28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lisionSpace.html" TargetMode="External"/><Relationship Id="rId49" Type="http://schemas.openxmlformats.org/officeDocument/2006/relationships/hyperlink" Target="../../../../../../../../../../../../../../../../../../../x3d-code/www.web3d.org/x3d/tools/X3dEdit3.2/X3D/src/org/web3d/www.web3d.org/specifications/X3dSchemaDocumentation3.3/x3d-3.3_Cylinder.html" TargetMode="External"/><Relationship Id="rId114" Type="http://schemas.openxmlformats.org/officeDocument/2006/relationships/hyperlink" Target="../../../../../../../../../../../../../../../../../../../x3d-code/www.web3d.org/x3d/tools/X3dEdit3.2/X3D/src/org/web3d/www.web3d.org/specifications/X3dSchemaDocumentation3.3/x3d-3.3_LineSet.html" TargetMode="External"/><Relationship Id="rId60" Type="http://schemas.openxmlformats.org/officeDocument/2006/relationships/hyperlink" Target="../../../../../../../../../../../../../../../../../../../x3d-code/www.web3d.org/x3d/tools/X3dEdit3.2/X3D/src/org/web3d/www.web3d.org/specifications/X3dSchemaDocumentation3.3/x3d-3.3_ExplosionEmitter.html" TargetMode="External"/><Relationship Id="rId81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TouchSensor.html" TargetMode="External"/><Relationship Id="rId135" Type="http://schemas.openxmlformats.org/officeDocument/2006/relationships/hyperlink" Target="../../../../../../../../../../../../../../../../../../../x3d-code/www.web3d.org/x3d/tools/X3dEdit3.2/X3D/src/org/web3d/www.web3d.org/specifications/X3dSchemaDocumentation3.3/x3d-3.3_NormalInterpolator.html" TargetMode="External"/><Relationship Id="rId156" Type="http://schemas.openxmlformats.org/officeDocument/2006/relationships/hyperlink" Target="../../../../../../../../../../../../../../../../../../../x3d-code/www.web3d.org/x3d/tools/X3dEdit3.2/X3D/src/org/web3d/www.web3d.org/specifications/X3dSchemaDocumentation3.3/x3d-3.3_PixelTexture3D.html" TargetMode="External"/><Relationship Id="rId177" Type="http://schemas.openxmlformats.org/officeDocument/2006/relationships/hyperlink" Target="../../../../../../../../../../../../../../../../../../../x3d-code/www.web3d.org/x3d/tools/X3dEdit3.2/X3D/src/org/web3d/www.web3d.org/specifications/X3dSchemaDocumentation3.3/x3d-3.3_QuadSet.html" TargetMode="External"/><Relationship Id="rId198" Type="http://schemas.openxmlformats.org/officeDocument/2006/relationships/hyperlink" Target="../../../../../../../../../../../../../../../../../../../x3d-code/www.web3d.org/x3d/tools/X3dEdit3.2/X3D/src/org/web3d/www.web3d.org/specifications/X3dSchemaDocumentation3.3/x3d-3.3_Sphere.html" TargetMode="External"/><Relationship Id="rId202" Type="http://schemas.openxmlformats.org/officeDocument/2006/relationships/hyperlink" Target="../../../../../../../../../../../../../../../../../../../x3d-code/www.web3d.org/x3d/tools/X3dEdit3.2/X3D/src/org/web3d/www.web3d.org/specifications/X3dSchemaDocumentation3.3/x3d-3.3_SplineScalarInterpolator.html" TargetMode="External"/><Relationship Id="rId223" Type="http://schemas.openxmlformats.org/officeDocument/2006/relationships/hyperlink" Target="../../../../../../../../../../../../../../../../../../../x3d-code/www.web3d.org/x3d/tools/X3dEdit3.2/X3D/src/org/web3d/www.web3d.org/specifications/X3dSchemaDocumentation3.3/x3d-3.3_Transform.html" TargetMode="External"/><Relationship Id="rId244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Layer.html" TargetMode="External"/><Relationship Id="rId18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Layer.html" TargetMode="External"/><Relationship Id="rId39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eEmitter.html" TargetMode="External"/><Relationship Id="rId265" Type="http://schemas.openxmlformats.org/officeDocument/2006/relationships/printerSettings" Target="../printerSettings/printerSettings4.bin"/><Relationship Id="rId50" Type="http://schemas.openxmlformats.org/officeDocument/2006/relationships/hyperlink" Target="../../../../../../../../../../../../../../../../../../../x3d-code/www.web3d.org/x3d/tools/X3dEdit3.2/X3D/src/org/web3d/www.web3d.org/specifications/X3dSchemaDocumentation3.3/x3d-3.3_CylinderSensor.html" TargetMode="External"/><Relationship Id="rId104" Type="http://schemas.openxmlformats.org/officeDocument/2006/relationships/hyperlink" Target="../../../../../../../../../../../../../../../../../../../x3d-code/www.web3d.org/x3d/tools/X3dEdit3.2/X3D/src/org/web3d/www.web3d.org/specifications/X3dSchemaDocumentation3.3/x3d-3.3_IS.html" TargetMode="External"/><Relationship Id="rId125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Integer.html" TargetMode="External"/><Relationship Id="rId146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TrimmedSurface.html" TargetMode="External"/><Relationship Id="rId167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Interpolator.html" TargetMode="External"/><Relationship Id="rId188" Type="http://schemas.openxmlformats.org/officeDocument/2006/relationships/hyperlink" Target="../../../../../../../../../../../../../../../../../../../x3d-code/www.web3d.org/x3d/tools/X3dEdit3.2/X3D/src/org/web3d/www.web3d.org/specifications/X3dSchemaDocumentation3.3/x3d-3.3_Script.html" TargetMode="External"/><Relationship Id="rId71" Type="http://schemas.openxmlformats.org/officeDocument/2006/relationships/hyperlink" Target="../../../../../../../../../../../../../../../../../../../x3d-code/www.web3d.org/x3d/tools/X3dEdit3.2/X3D/src/org/web3d/www.web3d.org/specifications/X3dSchemaDocumentation3.3/x3d-3.3_ForcePhysicsModel.html" TargetMode="External"/><Relationship Id="rId92" Type="http://schemas.openxmlformats.org/officeDocument/2006/relationships/hyperlink" Target="../../../../../../../../../../../../../../../../../../../x3d-code/www.web3d.org/x3d/tools/X3dEdit3.2/X3D/src/org/web3d/www.web3d.org/specifications/X3dSchemaDocumentation3.3/x3d-3.3_ImageTexture.html" TargetMode="External"/><Relationship Id="rId213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Coordinate3D.html" TargetMode="External"/><Relationship Id="rId234" Type="http://schemas.openxmlformats.org/officeDocument/2006/relationships/hyperlink" Target="../../../../../../../../../../../../../../../../../../../x3d-code/www.web3d.org/x3d/tools/X3dEdit3.2/X3D/src/org/web3d/www.web3d.org/specifications/X3dSchemaDocumentation3.3/x3d-3.3_ViewpointGroup.html" TargetMode="External"/><Relationship Id="rId2" Type="http://schemas.openxmlformats.org/officeDocument/2006/relationships/hyperlink" Target="../../../../../../../../../../../../../../../../../../../x3d-code/www.web3d.org/x3d/tools/X3dEdit3.2/X3D/src/org/web3d/www.web3d.org/specifications/X3dSchemaDocumentation3.3/x3d-3.3_Arc2D.html" TargetMode="External"/><Relationship Id="rId29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or.html" TargetMode="External"/><Relationship Id="rId255" Type="http://schemas.openxmlformats.org/officeDocument/2006/relationships/hyperlink" Target="../../../../../../../../../../../../../../../../../../../x3d-code/www.web3d.org/x3d/tools/X3dEdit3.2/X3D/src/org/web3d/www.web3d.org/specifications/X3dSchemaDocumentation3.3/x3d-3.3_ExternProtoDeclare.html" TargetMode="External"/><Relationship Id="rId40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nect.html" TargetMode="External"/><Relationship Id="rId115" Type="http://schemas.openxmlformats.org/officeDocument/2006/relationships/hyperlink" Target="../../../../../../../../../../../../../../../../../../../x3d-code/www.web3d.org/x3d/tools/X3dEdit3.2/X3D/src/org/web3d/www.web3d.org/specifications/X3dSchemaDocumentation3.3/x3d-3.3_LoadSensor.html" TargetMode="External"/><Relationship Id="rId136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Curve.html" TargetMode="External"/><Relationship Id="rId157" Type="http://schemas.openxmlformats.org/officeDocument/2006/relationships/hyperlink" Target="../../../../../../../../../../../../../../../../../../../x3d-code/www.web3d.org/x3d/tools/X3dEdit3.2/X3D/src/org/web3d/www.web3d.org/specifications/X3dSchemaDocumentation3.3/x3d-3.3_PlaneSensor.html" TargetMode="External"/><Relationship Id="rId178" Type="http://schemas.openxmlformats.org/officeDocument/2006/relationships/hyperlink" Target="../../../../../../../../../../../../../../../../../../../x3d-code/www.web3d.org/x3d/tools/X3dEdit3.2/X3D/src/org/web3d/www.web3d.org/specifications/X3dSchemaDocumentation3.3/x3d-3.3_ReceiverPdu.html" TargetMode="External"/><Relationship Id="rId61" Type="http://schemas.openxmlformats.org/officeDocument/2006/relationships/hyperlink" Target="../../../../../../../../../../../../../../../../../../../x3d-code/www.web3d.org/x3d/tools/X3dEdit3.2/X3D/src/org/web3d/www.web3d.org/specifications/X3dSchemaDocumentation3.3/x3d-3.3_EXPORT.html" TargetMode="External"/><Relationship Id="rId82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Transform.html" TargetMode="External"/><Relationship Id="rId199" Type="http://schemas.openxmlformats.org/officeDocument/2006/relationships/hyperlink" Target="../../../../../../../../../../../../../../../../../../../x3d-code/www.web3d.org/x3d/tools/X3dEdit3.2/X3D/src/org/web3d/www.web3d.org/specifications/X3dSchemaDocumentation3.3/x3d-3.3_SphereSensor.html" TargetMode="External"/><Relationship Id="rId203" Type="http://schemas.openxmlformats.org/officeDocument/2006/relationships/hyperlink" Target="../../../../../../../../../../../../../../../../../../../x3d-code/www.web3d.org/x3d/tools/X3dEdit3.2/X3D/src/org/web3d/www.web3d.org/specifications/X3dSchemaDocumentation3.3/x3d-3.3_SpotLight.html" TargetMode="External"/><Relationship Id="rId19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Part.html" TargetMode="External"/><Relationship Id="rId224" Type="http://schemas.openxmlformats.org/officeDocument/2006/relationships/hyperlink" Target="../../../../../../../../../../../../../../../../../../../x3d-code/www.web3d.org/x3d/tools/X3dEdit3.2/X3D/src/org/web3d/www.web3d.org/specifications/X3dSchemaDocumentation3.3/x3d-3.3_TransformSensor.html" TargetMode="External"/><Relationship Id="rId245" Type="http://schemas.openxmlformats.org/officeDocument/2006/relationships/hyperlink" Target="../../../../../../../../../../../../../../../../../../../x3d-code/www.web3d.org/x3d/tools/X3dEdit3.2/X3D/src/org/web3d/www.web3d.org/specifications/X3dSchemaDocumentation3.3/x3d-3.3_CADPart.html" TargetMode="External"/><Relationship Id="rId266" Type="http://schemas.openxmlformats.org/officeDocument/2006/relationships/vmlDrawing" Target="../drawings/vmlDrawing3.vml"/><Relationship Id="rId30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orDamper.html" TargetMode="External"/><Relationship Id="rId105" Type="http://schemas.openxmlformats.org/officeDocument/2006/relationships/hyperlink" Target="../../../../../../../../../../../../../../../../../../../x3d-code/www.web3d.org/x3d/tools/X3dEdit3.2/X3D/src/org/web3d/www.web3d.org/specifications/X3dSchemaDocumentation3.3/x3d-3.3_IsoSurfaceVolumeData.html" TargetMode="External"/><Relationship Id="rId126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Set.html" TargetMode="External"/><Relationship Id="rId147" Type="http://schemas.openxmlformats.org/officeDocument/2006/relationships/hyperlink" Target="../../../../../../../../../../../../../../../../../../../x3d-code/www.web3d.org/x3d/tools/X3dEdit3.2/X3D/src/org/web3d/www.web3d.org/specifications/X3dSchemaDocumentation3.3/x3d-3.3_OpacityMapVolumeStyle.html" TargetMode="External"/><Relationship Id="rId168" Type="http://schemas.openxmlformats.org/officeDocument/2006/relationships/hyperlink" Target="../../../../../../../../../../../../../../../../../../../x3d-code/www.web3d.org/x3d/tools/X3dEdit3.2/X3D/src/org/web3d/www.web3d.org/specifications/X3dSchemaDocumentation3.3/x3d-3.3_PositionInterpolator2D.html" TargetMode="External"/><Relationship Id="rId51" Type="http://schemas.openxmlformats.org/officeDocument/2006/relationships/hyperlink" Target="../../../../../../../../../../../../../../../../../../../x3d-code/www.web3d.org/x3d/tools/X3dEdit3.2/X3D/src/org/web3d/www.web3d.org/specifications/X3dSchemaDocumentation3.3/x3d-3.3_DirectionalLight.html" TargetMode="External"/><Relationship Id="rId72" Type="http://schemas.openxmlformats.org/officeDocument/2006/relationships/hyperlink" Target="../../../../../../../../../../../../../../../../../../../x3d-code/www.web3d.org/x3d/tools/X3dEdit3.2/X3D/src/org/web3d/www.web3d.org/specifications/X3dSchemaDocumentation3.3/x3d-3.3_GeneratedCubeMapTexture.html" TargetMode="External"/><Relationship Id="rId93" Type="http://schemas.openxmlformats.org/officeDocument/2006/relationships/hyperlink" Target="../../../../../../../../../../../../../../../../../../../x3d-code/www.web3d.org/x3d/tools/X3dEdit3.2/X3D/src/org/web3d/www.web3d.org/specifications/X3dSchemaDocumentation3.3/x3d-3.3_ImageTexture3D.html" TargetMode="External"/><Relationship Id="rId189" Type="http://schemas.openxmlformats.org/officeDocument/2006/relationships/hyperlink" Target="../../../../../../../../../../../../../../../../../../../x3d-code/www.web3d.org/x3d/tools/X3dEdit3.2/X3D/src/org/web3d/www.web3d.org/specifications/X3dSchemaDocumentation3.3/x3d-3.3_SegmentedVolumeData.html" TargetMode="External"/><Relationship Id="rId3" Type="http://schemas.openxmlformats.org/officeDocument/2006/relationships/hyperlink" Target="../../../../../../../../../../../../../../../../../../../x3d-code/www.web3d.org/x3d/tools/X3dEdit3.2/X3D/src/org/web3d/www.web3d.org/specifications/X3dSchemaDocumentation3.3/x3d-3.3_ArcClose2D.html" TargetMode="External"/><Relationship Id="rId214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Coordinate4D.html" TargetMode="External"/><Relationship Id="rId235" Type="http://schemas.openxmlformats.org/officeDocument/2006/relationships/hyperlink" Target="../../../../../../../../../../../../../../../../../../../x3d-code/www.web3d.org/x3d/tools/X3dEdit3.2/X3D/src/org/web3d/www.web3d.org/specifications/X3dSchemaDocumentation3.3/x3d-3.3_Viewport.html" TargetMode="External"/><Relationship Id="rId256" Type="http://schemas.openxmlformats.org/officeDocument/2006/relationships/hyperlink" Target="http://www.web3d.org/x3d/tools/schematron/X3dSchematron.html" TargetMode="External"/><Relationship Id="rId116" Type="http://schemas.openxmlformats.org/officeDocument/2006/relationships/hyperlink" Target="../../../../../../../../../../../../../../../../../../../x3d-code/www.web3d.org/x3d/tools/X3dEdit3.2/X3D/src/org/web3d/www.web3d.org/specifications/X3dSchemaDocumentation3.3/x3d-3.3_LocalFog.html" TargetMode="External"/><Relationship Id="rId137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Curve2D.html" TargetMode="External"/><Relationship Id="rId158" Type="http://schemas.openxmlformats.org/officeDocument/2006/relationships/hyperlink" Target="../../../../../../../../../../../../../../../../../../../x3d-code/www.web3d.org/x3d/tools/X3dEdit3.2/X3D/src/org/web3d/www.web3d.org/specifications/X3dSchemaDocumentation3.3/x3d-3.3_PointEmitter.html" TargetMode="External"/><Relationship Id="rId20" Type="http://schemas.openxmlformats.org/officeDocument/2006/relationships/hyperlink" Target="../../../../../../../../../../../../../../../../../../../x3d-code/www.web3d.org/x3d/tools/X3dEdit3.2/X3D/src/org/web3d/www.web3d.org/specifications/X3dSchemaDocumentation3.3/x3d-3.3_CartoonVolumeStyle.html" TargetMode="External"/><Relationship Id="rId41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tact.html" TargetMode="External"/><Relationship Id="rId62" Type="http://schemas.openxmlformats.org/officeDocument/2006/relationships/hyperlink" Target="../../../../../../../../../../../../../../../../../../../x3d-code/www.web3d.org/x3d/tools/X3dEdit3.2/X3D/src/org/web3d/www.web3d.org/specifications/X3dSchemaDocumentation3.3/x3d-3.3_ExternProtoDeclare.html" TargetMode="External"/><Relationship Id="rId83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Viewpoint.html" TargetMode="External"/><Relationship Id="rId179" Type="http://schemas.openxmlformats.org/officeDocument/2006/relationships/hyperlink" Target="../../../../../../../../../../../../../../../../../../../x3d-code/www.web3d.org/x3d/tools/X3dEdit3.2/X3D/src/org/web3d/www.web3d.org/specifications/X3dSchemaDocumentation3.3/x3d-3.3_Rectangle2D.html" TargetMode="External"/><Relationship Id="rId190" Type="http://schemas.openxmlformats.org/officeDocument/2006/relationships/hyperlink" Target="../../../../../../../../../../../../../../../../../../../x3d-code/www.web3d.org/x3d/tools/X3dEdit3.2/X3D/src/org/web3d/www.web3d.org/specifications/X3dSchemaDocumentation3.3/x3d-3.3_ShadedVolumeStyle.html" TargetMode="External"/><Relationship Id="rId204" Type="http://schemas.openxmlformats.org/officeDocument/2006/relationships/hyperlink" Target="../../../../../../../../../../../../../../../../../../../x3d-code/www.web3d.org/x3d/tools/X3dEdit3.2/X3D/src/org/web3d/www.web3d.org/specifications/X3dSchemaDocumentation3.3/x3d-3.3_SquadOrientationInterpolator.html" TargetMode="External"/><Relationship Id="rId225" Type="http://schemas.openxmlformats.org/officeDocument/2006/relationships/hyperlink" Target="../../../../../../../../../../../../../../../../../../../x3d-code/www.web3d.org/x3d/tools/X3dEdit3.2/X3D/src/org/web3d/www.web3d.org/specifications/X3dSchemaDocumentation3.3/x3d-3.3_TransmitterPdu.html" TargetMode="External"/><Relationship Id="rId246" Type="http://schemas.openxmlformats.org/officeDocument/2006/relationships/hyperlink" Target="http://www.web3d.org/files/specifications/14772/V2.0/index.html" TargetMode="External"/><Relationship Id="rId267" Type="http://schemas.openxmlformats.org/officeDocument/2006/relationships/comments" Target="../comments3.xml"/><Relationship Id="rId106" Type="http://schemas.openxmlformats.org/officeDocument/2006/relationships/hyperlink" Target="../../../../../../../../../../../../../../../../../../../x3d-code/www.web3d.org/x3d/tools/X3dEdit3.2/X3D/src/org/web3d/www.web3d.org/specifications/X3dSchemaDocumentation3.3/x3d-3.3_KeySensor.html" TargetMode="External"/><Relationship Id="rId127" Type="http://schemas.openxmlformats.org/officeDocument/2006/relationships/hyperlink" Target="../../../../../../../../../../../../../../../../../../../x3d-code/www.web3d.org/x3d/tools/X3dEdit3.2/X3D/src/org/web3d/www.web3d.org/specifications/X3dSchemaDocumentation3.3/x3d-3.3_MetadataString.html" TargetMode="External"/><Relationship Id="rId10" Type="http://schemas.openxmlformats.org/officeDocument/2006/relationships/hyperlink" Target="../../../../../../../../../../../../../../../../../../../x3d-code/www.web3d.org/x3d/tools/X3dEdit3.2/X3D/src/org/web3d/www.web3d.org/specifications/X3dSchemaDocumentation3.3/x3d-3.3_BooleanSequencer.html" TargetMode="External"/><Relationship Id="rId31" Type="http://schemas.openxmlformats.org/officeDocument/2006/relationships/hyperlink" Target="../../../../../../../../../../../../../../../../../../../x3d-code/www.web3d.org/x3d/tools/X3dEdit3.2/X3D/src/org/web3d/www.web3d.org/specifications/X3dSchemaDocumentation3.3/x3d-3.3_ColorInterpolator.html" TargetMode="External"/><Relationship Id="rId52" Type="http://schemas.openxmlformats.org/officeDocument/2006/relationships/hyperlink" Target="../../../../../../../../../../../../../../../../../../../x3d-code/www.web3d.org/x3d/tools/X3dEdit3.2/X3D/src/org/web3d/www.web3d.org/specifications/X3dSchemaDocumentation3.3/x3d-3.3_DISEntityManager.html" TargetMode="External"/><Relationship Id="rId73" Type="http://schemas.openxmlformats.org/officeDocument/2006/relationships/hyperlink" Target="../../../../../../../../../../../../../../../../../../../x3d-code/www.web3d.org/x3d/tools/X3dEdit3.2/X3D/src/org/web3d/www.web3d.org/specifications/X3dSchemaDocumentation3.3/x3d-3.3_GeoCoordinate.html" TargetMode="External"/><Relationship Id="rId94" Type="http://schemas.openxmlformats.org/officeDocument/2006/relationships/hyperlink" Target="../../../../../../../../../../../../../../../../../../../x3d-code/www.web3d.org/x3d/tools/X3dEdit3.2/X3D/src/org/web3d/www.web3d.org/specifications/X3dSchemaDocumentation3.3/x3d-3.3_IMPORT.html" TargetMode="External"/><Relationship Id="rId148" Type="http://schemas.openxmlformats.org/officeDocument/2006/relationships/hyperlink" Target="../../../../../../../../../../../../../../../../../../../x3d-code/www.web3d.org/x3d/tools/X3dEdit3.2/X3D/src/org/web3d/www.web3d.org/specifications/X3dSchemaDocumentation3.3/x3d-3.3_OrientationChaser.html" TargetMode="External"/><Relationship Id="rId169" Type="http://schemas.openxmlformats.org/officeDocument/2006/relationships/hyperlink" Target="../../../../../../../../../../../../../../../../../../../x3d-code/www.web3d.org/x3d/tools/X3dEdit3.2/X3D/src/org/web3d/www.web3d.org/specifications/X3dSchemaDocumentation3.3/x3d-3.3_PrimitivePicker.html" TargetMode="External"/><Relationship Id="rId4" Type="http://schemas.openxmlformats.org/officeDocument/2006/relationships/hyperlink" Target="../../../../../../../../../../../../../../../../../../../x3d-code/www.web3d.org/x3d/tools/X3dEdit3.2/X3D/src/org/web3d/www.web3d.org/specifications/X3dSchemaDocumentation3.3/x3d-3.3_AudioClip.html" TargetMode="External"/><Relationship Id="rId180" Type="http://schemas.openxmlformats.org/officeDocument/2006/relationships/hyperlink" Target="../../../../../../../../../../../../../../../../../../../x3d-code/www.web3d.org/x3d/tools/X3dEdit3.2/X3D/src/org/web3d/www.web3d.org/specifications/X3dSchemaDocumentation3.3/x3d-3.3_RigidBody.html" TargetMode="External"/><Relationship Id="rId215" Type="http://schemas.openxmlformats.org/officeDocument/2006/relationships/hyperlink" Target="../../../../../../../../../../../../../../../../../../../x3d-code/www.web3d.org/x3d/tools/X3dEdit3.2/X3D/src/org/web3d/www.web3d.org/specifications/X3dSchemaDocumentation3.3/x3d-3.3_TextureCoordinateGenerator.html" TargetMode="External"/><Relationship Id="rId236" Type="http://schemas.openxmlformats.org/officeDocument/2006/relationships/hyperlink" Target="../../../../../../../../../../../../../../../../../../../x3d-code/www.web3d.org/x3d/tools/X3dEdit3.2/X3D/src/org/web3d/www.web3d.org/specifications/X3dSchemaDocumentation3.3/x3d-3.3_VisibilitySensor.html" TargetMode="External"/><Relationship Id="rId257" Type="http://schemas.openxmlformats.org/officeDocument/2006/relationships/hyperlink" Target="../../../../../../../../../../../../../../../../../../../x3d-code/www.web3d.org/x3d/tools/X3dEdit3.2/X3D/src/org/web3d/www.web3d.org/specifications/X3dSchemaDocumentation3.3/x3d-3.3_Matrix3VertexAttribute.html" TargetMode="External"/><Relationship Id="rId42" Type="http://schemas.openxmlformats.org/officeDocument/2006/relationships/hyperlink" Target="../../../../../../../../../../../../../../../../../../../x3d-code/www.web3d.org/x3d/tools/X3dEdit3.2/X3D/src/org/web3d/www.web3d.org/specifications/X3dSchemaDocumentation3.3/x3d-3.3_Contour2D.html" TargetMode="External"/><Relationship Id="rId84" Type="http://schemas.openxmlformats.org/officeDocument/2006/relationships/hyperlink" Target="../../../../../../../../../../../../../../../../../../../x3d-code/www.web3d.org/x3d/tools/X3dEdit3.2/X3D/src/org/web3d/www.web3d.org/specifications/X3dSchemaDocumentation3.3/x3d-3.3_Group.html" TargetMode="External"/><Relationship Id="rId138" Type="http://schemas.openxmlformats.org/officeDocument/2006/relationships/hyperlink" Target="../../../../../../../../../../../../../../../../../../../x3d-code/www.web3d.org/x3d/tools/X3dEdit3.2/X3D/src/org/web3d/www.web3d.org/specifications/X3dSchemaDocumentation3.3/x3d-3.3_NurbsOrientationInterpolator.html" TargetMode="External"/><Relationship Id="rId191" Type="http://schemas.openxmlformats.org/officeDocument/2006/relationships/hyperlink" Target="../../../../../../../../../../../../../../../../../../../x3d-code/www.web3d.org/x3d/tools/X3dEdit3.2/X3D/src/org/web3d/www.web3d.org/specifications/X3dSchemaDocumentation3.3/x3d-3.3_ShaderPart.html" TargetMode="External"/><Relationship Id="rId205" Type="http://schemas.openxmlformats.org/officeDocument/2006/relationships/hyperlink" Target="../../../../../../../../../../../../../../../../../../../x3d-code/www.web3d.org/x3d/tools/X3dEdit3.2/X3D/src/org/web3d/www.web3d.org/specifications/X3dSchemaDocumentation3.3/x3d-3.3_StaticGroup.html" TargetMode="External"/><Relationship Id="rId247" Type="http://schemas.openxmlformats.org/officeDocument/2006/relationships/hyperlink" Target="http://www.web3d.org/files/specifications/14772-1/V2.1/index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eb3d.org/files/specifications/19775-1/V3.3/Part01/immersive.html" TargetMode="External"/><Relationship Id="rId21" Type="http://schemas.openxmlformats.org/officeDocument/2006/relationships/hyperlink" Target="http://www.web3d.org/files/specifications/19775-1/V3.3/Part01/coreprofile.html" TargetMode="External"/><Relationship Id="rId324" Type="http://schemas.openxmlformats.org/officeDocument/2006/relationships/hyperlink" Target="http://www.web3d.org/files/specifications/19775-1/V3.3/Part01/components/volume.html" TargetMode="External"/><Relationship Id="rId531" Type="http://schemas.openxmlformats.org/officeDocument/2006/relationships/hyperlink" Target="http://www.web3d.org/documents/specifications/19775-1/V3.3/Part01/versionContent.html" TargetMode="External"/><Relationship Id="rId629" Type="http://schemas.openxmlformats.org/officeDocument/2006/relationships/hyperlink" Target="https://www.web3d.org/specifications/X3Dv4Draft/ISO-IEC19775-1v4-DIS/Part01/Architecture.html" TargetMode="External"/><Relationship Id="rId170" Type="http://schemas.openxmlformats.org/officeDocument/2006/relationships/hyperlink" Target="http://www.web3d.org/files/specifications/19775-1/V3.3/Part01/components/rigid_physics.html" TargetMode="External"/><Relationship Id="rId268" Type="http://schemas.openxmlformats.org/officeDocument/2006/relationships/hyperlink" Target="http://www.web3d.org/files/specifications/19775-1/V3.3/Part01/components/layering.html" TargetMode="External"/><Relationship Id="rId475" Type="http://schemas.openxmlformats.org/officeDocument/2006/relationships/hyperlink" Target="http://www.web3d.org/documents/specifications/19775-1/V3.1/Part01/versionContent.html" TargetMode="External"/><Relationship Id="rId32" Type="http://schemas.openxmlformats.org/officeDocument/2006/relationships/hyperlink" Target="http://www.web3d.org/files/specifications/19775-1/V3.3/Part01/components/core.html" TargetMode="External"/><Relationship Id="rId128" Type="http://schemas.openxmlformats.org/officeDocument/2006/relationships/hyperlink" Target="http://www.web3d.org/files/specifications/19775-1/V3.3/Part01/components/group.html" TargetMode="External"/><Relationship Id="rId335" Type="http://schemas.openxmlformats.org/officeDocument/2006/relationships/hyperlink" Target="http://www.web3d.org/documents/specifications/19775-1/V3.3/Part01/versionContent.html" TargetMode="External"/><Relationship Id="rId542" Type="http://schemas.openxmlformats.org/officeDocument/2006/relationships/hyperlink" Target="http://www.web3d.org/documents/specifications/19775-1/V3.1/Part01/versionContent.html" TargetMode="External"/><Relationship Id="rId181" Type="http://schemas.openxmlformats.org/officeDocument/2006/relationships/hyperlink" Target="http://www.web3d.org/files/specifications/19775-1/V3.3/Part01/components/volume.html" TargetMode="External"/><Relationship Id="rId402" Type="http://schemas.openxmlformats.org/officeDocument/2006/relationships/hyperlink" Target="http://www.web3d.org/documents/specifications/19775-1/V3.3/Part01/versionContent.html" TargetMode="External"/><Relationship Id="rId279" Type="http://schemas.openxmlformats.org/officeDocument/2006/relationships/hyperlink" Target="http://www.web3d.org/files/specifications/19775-1/V3.3/Part01/components/texture3D.html" TargetMode="External"/><Relationship Id="rId486" Type="http://schemas.openxmlformats.org/officeDocument/2006/relationships/hyperlink" Target="http://www.web3d.org/documents/specifications/19775-1/V3.1/Part01/versionContent.html" TargetMode="External"/><Relationship Id="rId43" Type="http://schemas.openxmlformats.org/officeDocument/2006/relationships/hyperlink" Target="http://www.web3d.org/files/specifications/19775-1/V3.3/Part01/coreprofile.html" TargetMode="External"/><Relationship Id="rId139" Type="http://schemas.openxmlformats.org/officeDocument/2006/relationships/hyperlink" Target="http://www.web3d.org/files/specifications/19775-1/V3.3/Part01/components/networking.html" TargetMode="External"/><Relationship Id="rId346" Type="http://schemas.openxmlformats.org/officeDocument/2006/relationships/hyperlink" Target="http://www.web3d.org/documents/specifications/19775-1/V3.1/Part01/versionContent.html" TargetMode="External"/><Relationship Id="rId553" Type="http://schemas.openxmlformats.org/officeDocument/2006/relationships/hyperlink" Target="http://www.web3d.org/documents/specifications/19775-1/V3.3/Part01/versionContent.html" TargetMode="External"/><Relationship Id="rId192" Type="http://schemas.openxmlformats.org/officeDocument/2006/relationships/hyperlink" Target="http://www.web3d.org/files/specifications/19775-1/V3.3/Part01/components/utils.html" TargetMode="External"/><Relationship Id="rId206" Type="http://schemas.openxmlformats.org/officeDocument/2006/relationships/hyperlink" Target="http://www.web3d.org/files/specifications/19775-1/V3.3/Part01/components/geometry3D.html" TargetMode="External"/><Relationship Id="rId413" Type="http://schemas.openxmlformats.org/officeDocument/2006/relationships/hyperlink" Target="http://www.web3d.org/documents/specifications/19775-1/V3.3/Part01/versionContent.html" TargetMode="External"/><Relationship Id="rId497" Type="http://schemas.openxmlformats.org/officeDocument/2006/relationships/hyperlink" Target="http://www.web3d.org/documents/specifications/19775-1/V3.1/Part01/versionContent.html" TargetMode="External"/><Relationship Id="rId620" Type="http://schemas.openxmlformats.org/officeDocument/2006/relationships/hyperlink" Target="https://www.web3d.org/specifications/X3Dv4Draft/ISO-IEC19775-1v4-DIS/Part01/Architecture.html" TargetMode="External"/><Relationship Id="rId357" Type="http://schemas.openxmlformats.org/officeDocument/2006/relationships/hyperlink" Target="http://www.web3d.org/documents/specifications/19775-1/V3.3/Part01/versionContent.html" TargetMode="External"/><Relationship Id="rId54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217" Type="http://schemas.openxmlformats.org/officeDocument/2006/relationships/hyperlink" Target="http://www.web3d.org/files/specifications/19775-1/V3.3/Part01/components/followers.html" TargetMode="External"/><Relationship Id="rId564" Type="http://schemas.openxmlformats.org/officeDocument/2006/relationships/hyperlink" Target="http://www.web3d.org/documents/specifications/19775-1/V3.3/Part01/versionContent.html" TargetMode="External"/><Relationship Id="rId424" Type="http://schemas.openxmlformats.org/officeDocument/2006/relationships/hyperlink" Target="http://www.web3d.org/documents/specifications/19775-1/V3.3/Part01/versionContent.html" TargetMode="External"/><Relationship Id="rId631" Type="http://schemas.openxmlformats.org/officeDocument/2006/relationships/hyperlink" Target="https://www.web3d.org/specifications/X3Dv4Draft/ISO-IEC19775-1v4-DIS/Part01/components/sound.html" TargetMode="External"/><Relationship Id="rId270" Type="http://schemas.openxmlformats.org/officeDocument/2006/relationships/hyperlink" Target="http://www.web3d.org/files/specifications/19775-1/V3.3/Part01/components/layout.html" TargetMode="External"/><Relationship Id="rId65" Type="http://schemas.openxmlformats.org/officeDocument/2006/relationships/hyperlink" Target="http://www.web3d.org/files/specifications/19775-1/V3.3/Part01/interchange.html" TargetMode="External"/><Relationship Id="rId130" Type="http://schemas.openxmlformats.org/officeDocument/2006/relationships/hyperlink" Target="http://www.web3d.org/files/specifications/19775-1/V3.3/Part01/components/core.html" TargetMode="External"/><Relationship Id="rId368" Type="http://schemas.openxmlformats.org/officeDocument/2006/relationships/hyperlink" Target="http://www.web3d.org/documents/specifications/19775-1/V3.3/Part01/versionContent.html" TargetMode="External"/><Relationship Id="rId575" Type="http://schemas.openxmlformats.org/officeDocument/2006/relationships/hyperlink" Target="http://www.web3d.org/x3d/content/X3dTooltips.html" TargetMode="External"/><Relationship Id="rId228" Type="http://schemas.openxmlformats.org/officeDocument/2006/relationships/hyperlink" Target="http://www.web3d.org/files/specifications/19775-1/V3.3/Part01/components/followers.html" TargetMode="External"/><Relationship Id="rId435" Type="http://schemas.openxmlformats.org/officeDocument/2006/relationships/hyperlink" Target="http://www.web3d.org/documents/specifications/19775-1/V3.3/Part01/versionContent.html" TargetMode="External"/><Relationship Id="rId642" Type="http://schemas.openxmlformats.org/officeDocument/2006/relationships/hyperlink" Target="https://www.web3d.org/specifications/X3Dv4Draft/ISO-IEC19775-1v4-DIS/Part01/components/sound.html" TargetMode="External"/><Relationship Id="rId281" Type="http://schemas.openxmlformats.org/officeDocument/2006/relationships/hyperlink" Target="http://www.web3d.org/files/specifications/19775-1/V3.3/Part01/components/hanim.html" TargetMode="External"/><Relationship Id="rId502" Type="http://schemas.openxmlformats.org/officeDocument/2006/relationships/hyperlink" Target="http://www.web3d.org/documents/specifications/19775-1/V3.1/Part01/versionContent.html" TargetMode="External"/><Relationship Id="rId76" Type="http://schemas.openxmlformats.org/officeDocument/2006/relationships/hyperlink" Target="http://www.web3d.org/files/specifications/19775-1/V3.3/Part01/interactive.html" TargetMode="External"/><Relationship Id="rId141" Type="http://schemas.openxmlformats.org/officeDocument/2006/relationships/hyperlink" Target="http://www.web3d.org/files/specifications/19775-1/V3.3/Part01/components/shape.html" TargetMode="External"/><Relationship Id="rId379" Type="http://schemas.openxmlformats.org/officeDocument/2006/relationships/hyperlink" Target="http://www.web3d.org/x3d/content/X3dTooltips.html" TargetMode="External"/><Relationship Id="rId586" Type="http://schemas.openxmlformats.org/officeDocument/2006/relationships/hyperlink" Target="http://www.web3d.org/x3d/content/X3dTooltips.html" TargetMode="External"/><Relationship Id="rId7" Type="http://schemas.openxmlformats.org/officeDocument/2006/relationships/hyperlink" Target="http://www.web3d.org/files/specifications/19775-1/V3.3/Part01/interchange.html" TargetMode="External"/><Relationship Id="rId239" Type="http://schemas.openxmlformats.org/officeDocument/2006/relationships/hyperlink" Target="http://www.web3d.org/files/specifications/19775-1/V3.3/Part01/components/interp.html" TargetMode="External"/><Relationship Id="rId446" Type="http://schemas.openxmlformats.org/officeDocument/2006/relationships/hyperlink" Target="http://www.web3d.org/documents/specifications/19775-1/V3.3/Part01/versionContent.html" TargetMode="External"/><Relationship Id="rId653" Type="http://schemas.openxmlformats.org/officeDocument/2006/relationships/hyperlink" Target="https://www.web3d.org/specifications/X3Dv4Draft/ISO-IEC19775-1v4-DIS/Part01/components/textureProjector.html" TargetMode="External"/><Relationship Id="rId292" Type="http://schemas.openxmlformats.org/officeDocument/2006/relationships/hyperlink" Target="http://www.web3d.org/files/specifications/19775-1/V3.3/Part01/components/shaders.html" TargetMode="External"/><Relationship Id="rId306" Type="http://schemas.openxmlformats.org/officeDocument/2006/relationships/hyperlink" Target="http://www.web3d.org/files/specifications/19775-1/V3.3/Part01/components/pointingsensor.html" TargetMode="External"/><Relationship Id="rId87" Type="http://schemas.openxmlformats.org/officeDocument/2006/relationships/hyperlink" Target="http://www.web3d.org/files/specifications/19775-1/V3.3/Part01/interactive.html" TargetMode="External"/><Relationship Id="rId513" Type="http://schemas.openxmlformats.org/officeDocument/2006/relationships/hyperlink" Target="http://www.web3d.org/documents/specifications/19775-1/V3.1/Part01/versionContent.html" TargetMode="External"/><Relationship Id="rId597" Type="http://schemas.openxmlformats.org/officeDocument/2006/relationships/hyperlink" Target="http://www.web3d.org/files/specifications/19775-1/V3.3/Part01/fullProfile.html" TargetMode="External"/><Relationship Id="rId152" Type="http://schemas.openxmlformats.org/officeDocument/2006/relationships/hyperlink" Target="http://www.web3d.org/files/specifications/19775-1/V3.3/Part01/components/geometry2D.html" TargetMode="External"/><Relationship Id="rId457" Type="http://schemas.openxmlformats.org/officeDocument/2006/relationships/hyperlink" Target="http://www.web3d.org/documents/specifications/19775-1/V3.3/Part01/versionContent.html" TargetMode="External"/><Relationship Id="rId14" Type="http://schemas.openxmlformats.org/officeDocument/2006/relationships/hyperlink" Target="http://www.web3d.org/files/specifications/19775-1/V3.3/Part01/interchange.html" TargetMode="External"/><Relationship Id="rId317" Type="http://schemas.openxmlformats.org/officeDocument/2006/relationships/hyperlink" Target="http://www.web3d.org/files/specifications/19775-1/V3.3/Part01/components/dis.html" TargetMode="External"/><Relationship Id="rId524" Type="http://schemas.openxmlformats.org/officeDocument/2006/relationships/hyperlink" Target="http://www.web3d.org/documents/specifications/19775-1/V3.1/Part01/versionContent.html" TargetMode="External"/><Relationship Id="rId98" Type="http://schemas.openxmlformats.org/officeDocument/2006/relationships/hyperlink" Target="http://www.web3d.org/files/specifications/19775-1/V3.3/Part01/immersive.html" TargetMode="External"/><Relationship Id="rId163" Type="http://schemas.openxmlformats.org/officeDocument/2006/relationships/hyperlink" Target="http://www.web3d.org/files/specifications/19775-1/V3.3/Part01/components/rigid_physics.html" TargetMode="External"/><Relationship Id="rId370" Type="http://schemas.openxmlformats.org/officeDocument/2006/relationships/hyperlink" Target="http://www.web3d.org/documents/specifications/19775-1/V3.3/Part01/versionContent.html" TargetMode="External"/><Relationship Id="rId230" Type="http://schemas.openxmlformats.org/officeDocument/2006/relationships/hyperlink" Target="http://www.web3d.org/files/specifications/19775-1/V3.3/Part01/components/followers.html" TargetMode="External"/><Relationship Id="rId468" Type="http://schemas.openxmlformats.org/officeDocument/2006/relationships/hyperlink" Target="http://www.web3d.org/documents/specifications/19775-1/V3.1/Part01/versionContent.html" TargetMode="External"/><Relationship Id="rId25" Type="http://schemas.openxmlformats.org/officeDocument/2006/relationships/hyperlink" Target="http://www.web3d.org/files/specifications/19775-1/V3.3/Part01/coreprofile.html" TargetMode="External"/><Relationship Id="rId328" Type="http://schemas.openxmlformats.org/officeDocument/2006/relationships/hyperlink" Target="http://www.web3d.org/documents/specifications/19775-1/V3.3/Part01/versionContent.html" TargetMode="External"/><Relationship Id="rId535" Type="http://schemas.openxmlformats.org/officeDocument/2006/relationships/hyperlink" Target="http://www.web3d.org/documents/specifications/19775-1/V3.1/Part01/versionContent.html" TargetMode="External"/><Relationship Id="rId174" Type="http://schemas.openxmlformats.org/officeDocument/2006/relationships/hyperlink" Target="http://www.web3d.org/files/specifications/19775-1/V3.3/Part01/components/navigation.html" TargetMode="External"/><Relationship Id="rId381" Type="http://schemas.openxmlformats.org/officeDocument/2006/relationships/hyperlink" Target="http://www.web3d.org/documents/specifications/19775-1/V3.3/Part01/versionContent.html" TargetMode="External"/><Relationship Id="rId602" Type="http://schemas.openxmlformats.org/officeDocument/2006/relationships/hyperlink" Target="https://www.web3d.org/specifications/X3Dv4Draft/ISO-IEC19775-1v4-DIS/Part01/Architecture.html" TargetMode="External"/><Relationship Id="rId241" Type="http://schemas.openxmlformats.org/officeDocument/2006/relationships/hyperlink" Target="http://www.web3d.org/files/specifications/19775-1/V3.3/Part01/components/interp.html" TargetMode="External"/><Relationship Id="rId479" Type="http://schemas.openxmlformats.org/officeDocument/2006/relationships/hyperlink" Target="http://www.web3d.org/documents/specifications/19775-1/V3.1/Part01/versionContent.html" TargetMode="External"/><Relationship Id="rId36" Type="http://schemas.openxmlformats.org/officeDocument/2006/relationships/hyperlink" Target="http://www.web3d.org/files/specifications/19775-1/V3.3/Part01/components/core.html" TargetMode="External"/><Relationship Id="rId339" Type="http://schemas.openxmlformats.org/officeDocument/2006/relationships/hyperlink" Target="http://www.web3d.org/files/specifications/19775-1/V3.3/Part01/components/CADGeometry.html" TargetMode="External"/><Relationship Id="rId546" Type="http://schemas.openxmlformats.org/officeDocument/2006/relationships/hyperlink" Target="http://www.web3d.org/documents/specifications/19775-1/V3.1/Part01/versionContent.html" TargetMode="External"/><Relationship Id="rId101" Type="http://schemas.openxmlformats.org/officeDocument/2006/relationships/hyperlink" Target="http://www.web3d.org/files/specifications/19775-1/V3.3/Part01/immersive.html" TargetMode="External"/><Relationship Id="rId185" Type="http://schemas.openxmlformats.org/officeDocument/2006/relationships/hyperlink" Target="http://www.web3d.org/files/specifications/19775-1/V3.3/Part01/components/volume.html" TargetMode="External"/><Relationship Id="rId406" Type="http://schemas.openxmlformats.org/officeDocument/2006/relationships/hyperlink" Target="http://www.web3d.org/documents/specifications/19775-1/V3.3/Part01/versionContent.html" TargetMode="External"/><Relationship Id="rId392" Type="http://schemas.openxmlformats.org/officeDocument/2006/relationships/hyperlink" Target="http://www.web3d.org/documents/specifications/19775-1/V3.3/Part01/versionContent.html" TargetMode="External"/><Relationship Id="rId613" Type="http://schemas.openxmlformats.org/officeDocument/2006/relationships/hyperlink" Target="https://www.web3d.org/specifications/X3Dv4Draft/ISO-IEC19775-1v4-DIS/Part01/components/sound.html" TargetMode="External"/><Relationship Id="rId252" Type="http://schemas.openxmlformats.org/officeDocument/2006/relationships/hyperlink" Target="http://www.web3d.org/files/specifications/19775-1/V3.3/Part01/components/dis.html" TargetMode="External"/><Relationship Id="rId47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112" Type="http://schemas.openxmlformats.org/officeDocument/2006/relationships/hyperlink" Target="http://www.web3d.org/files/specifications/19775-1/V3.3/Part01/fullProfile.html" TargetMode="External"/><Relationship Id="rId557" Type="http://schemas.openxmlformats.org/officeDocument/2006/relationships/hyperlink" Target="http://www.web3d.org/documents/specifications/19775-1/V3.1/Part01/versionContent.html" TargetMode="External"/><Relationship Id="rId196" Type="http://schemas.openxmlformats.org/officeDocument/2006/relationships/hyperlink" Target="http://www.web3d.org/files/specifications/19775-1/V3.3/Part01/components/utils.html" TargetMode="External"/><Relationship Id="rId417" Type="http://schemas.openxmlformats.org/officeDocument/2006/relationships/hyperlink" Target="http://www.web3d.org/documents/specifications/19775-1/V3.3/Part01/versionContent.html" TargetMode="External"/><Relationship Id="rId624" Type="http://schemas.openxmlformats.org/officeDocument/2006/relationships/hyperlink" Target="http://www.web3d.org/files/specifications/19775-1/V3.3/Part01/fullProfile.html" TargetMode="External"/><Relationship Id="rId263" Type="http://schemas.openxmlformats.org/officeDocument/2006/relationships/hyperlink" Target="http://www.web3d.org/files/specifications/19775-1/V3.3/Part01/components/picking.html" TargetMode="External"/><Relationship Id="rId470" Type="http://schemas.openxmlformats.org/officeDocument/2006/relationships/hyperlink" Target="http://www.web3d.org/documents/specifications/19775-1/V3.1/Part01/versionContent.html" TargetMode="External"/><Relationship Id="rId58" Type="http://schemas.openxmlformats.org/officeDocument/2006/relationships/hyperlink" Target="http://www.web3d.org/files/specifications/19775-1/V3.3/Part01/interchange.html" TargetMode="External"/><Relationship Id="rId123" Type="http://schemas.openxmlformats.org/officeDocument/2006/relationships/hyperlink" Target="http://www.web3d.org/files/specifications/19775-1/V3.3/Part01/immersive.html" TargetMode="External"/><Relationship Id="rId330" Type="http://schemas.openxmlformats.org/officeDocument/2006/relationships/hyperlink" Target="http://www.web3d.org/documents/specifications/19775-1/V3.3/Part01/versionContent.html" TargetMode="External"/><Relationship Id="rId568" Type="http://schemas.openxmlformats.org/officeDocument/2006/relationships/hyperlink" Target="http://www.web3d.org/documents/specifications/19775-1/V3.1/Part01/versionContent.html" TargetMode="External"/><Relationship Id="rId165" Type="http://schemas.openxmlformats.org/officeDocument/2006/relationships/hyperlink" Target="http://www.web3d.org/files/specifications/19775-1/V3.3/Part01/components/rigid_physics.html" TargetMode="External"/><Relationship Id="rId372" Type="http://schemas.openxmlformats.org/officeDocument/2006/relationships/hyperlink" Target="http://www.web3d.org/documents/specifications/19775-1/V3.3/Part01/versionContent.html" TargetMode="External"/><Relationship Id="rId428" Type="http://schemas.openxmlformats.org/officeDocument/2006/relationships/hyperlink" Target="http://www.web3d.org/documents/specifications/19775-1/V3.3/Part01/versionContent.html" TargetMode="External"/><Relationship Id="rId635" Type="http://schemas.openxmlformats.org/officeDocument/2006/relationships/hyperlink" Target="https://www.web3d.org/specifications/X3Dv4Draft/ISO-IEC19775-1v4-DIS/Part01/Architecture.html" TargetMode="External"/><Relationship Id="rId232" Type="http://schemas.openxmlformats.org/officeDocument/2006/relationships/hyperlink" Target="http://www.web3d.org/files/specifications/19775-1/V3.3/Part01/components/rendering.html" TargetMode="External"/><Relationship Id="rId274" Type="http://schemas.openxmlformats.org/officeDocument/2006/relationships/hyperlink" Target="http://www.web3d.org/files/specifications/19775-1/V3.3/Part01/components/texture3D.html" TargetMode="External"/><Relationship Id="rId481" Type="http://schemas.openxmlformats.org/officeDocument/2006/relationships/hyperlink" Target="http://www.web3d.org/documents/specifications/19775-1/V3.1/Part01/versionContent.html" TargetMode="External"/><Relationship Id="rId27" Type="http://schemas.openxmlformats.org/officeDocument/2006/relationships/hyperlink" Target="http://www.web3d.org/files/specifications/19775-1/V3.3/Part01/coreprofile.html" TargetMode="External"/><Relationship Id="rId69" Type="http://schemas.openxmlformats.org/officeDocument/2006/relationships/hyperlink" Target="http://www.web3d.org/files/specifications/19775-1/V3.3/Part01/interchange.html" TargetMode="External"/><Relationship Id="rId134" Type="http://schemas.openxmlformats.org/officeDocument/2006/relationships/hyperlink" Target="http://www.web3d.org/files/specifications/19775-1/V3.3/Part01/components/geodata.html" TargetMode="External"/><Relationship Id="rId537" Type="http://schemas.openxmlformats.org/officeDocument/2006/relationships/hyperlink" Target="http://www.web3d.org/documents/specifications/19775-1/V3.1/Part01/versionContent.html" TargetMode="External"/><Relationship Id="rId579" Type="http://schemas.openxmlformats.org/officeDocument/2006/relationships/hyperlink" Target="http://www.web3d.org/documents/specifications/19775-1/V3.3/Part01/versionContent.html" TargetMode="External"/><Relationship Id="rId80" Type="http://schemas.openxmlformats.org/officeDocument/2006/relationships/hyperlink" Target="http://www.web3d.org/files/specifications/19775-1/V3.3/Part01/interactive.html" TargetMode="External"/><Relationship Id="rId176" Type="http://schemas.openxmlformats.org/officeDocument/2006/relationships/hyperlink" Target="http://www.web3d.org/files/specifications/19775-1/V3.3/Part01/components/navigation.html" TargetMode="External"/><Relationship Id="rId341" Type="http://schemas.openxmlformats.org/officeDocument/2006/relationships/hyperlink" Target="http://www.web3d.org/documents/specifications/19775-1/V3.3/Part01/versionContent.html" TargetMode="External"/><Relationship Id="rId383" Type="http://schemas.openxmlformats.org/officeDocument/2006/relationships/hyperlink" Target="http://www.web3d.org/documents/specifications/19775-1/V3.3/Part01/versionContent.html" TargetMode="External"/><Relationship Id="rId439" Type="http://schemas.openxmlformats.org/officeDocument/2006/relationships/hyperlink" Target="http://www.web3d.org/documents/specifications/19775-1/V3.3/Part01/versionContent.html" TargetMode="External"/><Relationship Id="rId590" Type="http://schemas.openxmlformats.org/officeDocument/2006/relationships/hyperlink" Target="http://www.web3d.org/documents/specifications/19775-1/V3.1/Part01/versionContent.html" TargetMode="External"/><Relationship Id="rId604" Type="http://schemas.openxmlformats.org/officeDocument/2006/relationships/hyperlink" Target="https://www.web3d.org/specifications/X3Dv4Draft/ISO-IEC19775-1v4-DIS/Part01/components/sound.html" TargetMode="External"/><Relationship Id="rId646" Type="http://schemas.openxmlformats.org/officeDocument/2006/relationships/hyperlink" Target="http://www.web3d.org/files/specifications/19775-1/V3.3/Part01/fullProfile.html" TargetMode="External"/><Relationship Id="rId201" Type="http://schemas.openxmlformats.org/officeDocument/2006/relationships/hyperlink" Target="http://www.web3d.org/files/specifications/19775-1/V3.3/Part01/components/particle_systems.html" TargetMode="External"/><Relationship Id="rId243" Type="http://schemas.openxmlformats.org/officeDocument/2006/relationships/hyperlink" Target="http://www.web3d.org/files/specifications/19775-1/V3.3/Part01/components/interp.html" TargetMode="External"/><Relationship Id="rId285" Type="http://schemas.openxmlformats.org/officeDocument/2006/relationships/hyperlink" Target="http://www.web3d.org/files/specifications/19775-1/V3.3/Part01/components/envsensor.html" TargetMode="External"/><Relationship Id="rId450" Type="http://schemas.openxmlformats.org/officeDocument/2006/relationships/hyperlink" Target="http://www.web3d.org/documents/specifications/19775-1/V3.3/Part01/versionContent.html" TargetMode="External"/><Relationship Id="rId506" Type="http://schemas.openxmlformats.org/officeDocument/2006/relationships/hyperlink" Target="http://www.web3d.org/documents/specifications/19775-1/V3.1/Part01/versionContent.html" TargetMode="External"/><Relationship Id="rId38" Type="http://schemas.openxmlformats.org/officeDocument/2006/relationships/hyperlink" Target="http://www.web3d.org/files/specifications/19775-1/V3.3/Part01/components/core.html" TargetMode="External"/><Relationship Id="rId103" Type="http://schemas.openxmlformats.org/officeDocument/2006/relationships/hyperlink" Target="http://www.web3d.org/files/specifications/19775-1/V3.3/Part01/immersive.html" TargetMode="External"/><Relationship Id="rId310" Type="http://schemas.openxmlformats.org/officeDocument/2006/relationships/hyperlink" Target="http://www.web3d.org/files/specifications/19775-1/V3.3/Part01/components/keyboard.html" TargetMode="External"/><Relationship Id="rId492" Type="http://schemas.openxmlformats.org/officeDocument/2006/relationships/hyperlink" Target="http://www.web3d.org/documents/specifications/19775-1/V3.1/Part01/versionContent.html" TargetMode="External"/><Relationship Id="rId548" Type="http://schemas.openxmlformats.org/officeDocument/2006/relationships/hyperlink" Target="http://www.web3d.org/documents/specifications/19775-1/V3.1/Part01/versionContent.html" TargetMode="External"/><Relationship Id="rId91" Type="http://schemas.openxmlformats.org/officeDocument/2006/relationships/hyperlink" Target="http://www.web3d.org/files/specifications/19775-1/V3.3/Part01/immersive.html" TargetMode="External"/><Relationship Id="rId145" Type="http://schemas.openxmlformats.org/officeDocument/2006/relationships/hyperlink" Target="http://www.web3d.org/files/specifications/19775-1/V3.3/Part01/components/shape.html" TargetMode="External"/><Relationship Id="rId187" Type="http://schemas.openxmlformats.org/officeDocument/2006/relationships/hyperlink" Target="http://www.web3d.org/files/specifications/19775-1/V3.3/Part01/components/volume.html" TargetMode="External"/><Relationship Id="rId352" Type="http://schemas.openxmlformats.org/officeDocument/2006/relationships/hyperlink" Target="http://www.web3d.org/documents/specifications/19775-1/V3.3/Part01/versionContent.html" TargetMode="External"/><Relationship Id="rId394" Type="http://schemas.openxmlformats.org/officeDocument/2006/relationships/hyperlink" Target="http://www.web3d.org/documents/specifications/19775-1/V3.3/Part01/versionContent.html" TargetMode="External"/><Relationship Id="rId408" Type="http://schemas.openxmlformats.org/officeDocument/2006/relationships/hyperlink" Target="http://www.web3d.org/documents/specifications/19775-1/V3.3/Part01/versionContent.html" TargetMode="External"/><Relationship Id="rId615" Type="http://schemas.openxmlformats.org/officeDocument/2006/relationships/hyperlink" Target="http://www.web3d.org/files/specifications/19775-1/V3.3/Part01/fullProfile.html" TargetMode="External"/><Relationship Id="rId212" Type="http://schemas.openxmlformats.org/officeDocument/2006/relationships/hyperlink" Target="http://www.web3d.org/files/specifications/19775-1/V3.3/Part01/components/geometry3D.html" TargetMode="External"/><Relationship Id="rId254" Type="http://schemas.openxmlformats.org/officeDocument/2006/relationships/hyperlink" Target="http://www.web3d.org/files/specifications/19775-1/V3.3/Part01/components/dis.html" TargetMode="External"/><Relationship Id="rId657" Type="http://schemas.openxmlformats.org/officeDocument/2006/relationships/hyperlink" Target="https://www.web3d.org/specifications/X3Dv4Draft/ISO-IEC19775-1v4-DIS/Part01/components/shape.html" TargetMode="External"/><Relationship Id="rId49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114" Type="http://schemas.openxmlformats.org/officeDocument/2006/relationships/hyperlink" Target="http://www.web3d.org/files/specifications/19775-1/V3.3/Part01/fullProfile.html" TargetMode="External"/><Relationship Id="rId296" Type="http://schemas.openxmlformats.org/officeDocument/2006/relationships/hyperlink" Target="http://www.web3d.org/files/specifications/19775-1/V3.3/Part01/components/shaders.html" TargetMode="External"/><Relationship Id="rId461" Type="http://schemas.openxmlformats.org/officeDocument/2006/relationships/hyperlink" Target="http://www.web3d.org/documents/specifications/19775-1/V3.1/Part01/versionContent.html" TargetMode="External"/><Relationship Id="rId517" Type="http://schemas.openxmlformats.org/officeDocument/2006/relationships/hyperlink" Target="http://www.web3d.org/documents/specifications/19775-1/V3.1/Part01/versionContent.html" TargetMode="External"/><Relationship Id="rId559" Type="http://schemas.openxmlformats.org/officeDocument/2006/relationships/hyperlink" Target="http://www.web3d.org/documents/specifications/19775-1/V3.3/Part01/versionContent.html" TargetMode="External"/><Relationship Id="rId60" Type="http://schemas.openxmlformats.org/officeDocument/2006/relationships/hyperlink" Target="http://www.web3d.org/files/specifications/19775-1/V3.3/Part01/interchange.html" TargetMode="External"/><Relationship Id="rId156" Type="http://schemas.openxmlformats.org/officeDocument/2006/relationships/hyperlink" Target="http://www.web3d.org/files/specifications/19775-1/V3.3/Part01/components/enveffects.html" TargetMode="External"/><Relationship Id="rId198" Type="http://schemas.openxmlformats.org/officeDocument/2006/relationships/hyperlink" Target="http://www.web3d.org/files/specifications/19775-1/V3.3/Part01/components/particle_systems.html" TargetMode="External"/><Relationship Id="rId321" Type="http://schemas.openxmlformats.org/officeDocument/2006/relationships/hyperlink" Target="http://www.web3d.org/files/specifications/19775-1/V3.3/Part01/components/texturing.html" TargetMode="External"/><Relationship Id="rId363" Type="http://schemas.openxmlformats.org/officeDocument/2006/relationships/hyperlink" Target="http://www.web3d.org/documents/specifications/19775-1/V3.3/Part01/versionContent.html" TargetMode="External"/><Relationship Id="rId419" Type="http://schemas.openxmlformats.org/officeDocument/2006/relationships/hyperlink" Target="http://www.web3d.org/documents/specifications/19775-1/V3.3/Part01/versionContent.html" TargetMode="External"/><Relationship Id="rId570" Type="http://schemas.openxmlformats.org/officeDocument/2006/relationships/hyperlink" Target="http://www.web3d.org/documents/specifications/19775-1/V3.3/Part01/versionContent.html" TargetMode="External"/><Relationship Id="rId626" Type="http://schemas.openxmlformats.org/officeDocument/2006/relationships/hyperlink" Target="https://www.web3d.org/specifications/X3Dv4Draft/ISO-IEC19775-1v4-DIS/Part01/Architecture.html" TargetMode="External"/><Relationship Id="rId223" Type="http://schemas.openxmlformats.org/officeDocument/2006/relationships/hyperlink" Target="http://www.web3d.org/files/specifications/19775-1/V3.3/Part01/components/followers.html" TargetMode="External"/><Relationship Id="rId430" Type="http://schemas.openxmlformats.org/officeDocument/2006/relationships/hyperlink" Target="http://www.web3d.org/documents/specifications/19775-1/V3.3/Part01/versionContent.html" TargetMode="External"/><Relationship Id="rId18" Type="http://schemas.openxmlformats.org/officeDocument/2006/relationships/hyperlink" Target="http://www.web3d.org/files/specifications/19775-1/V3.3/Part01/interchange.html" TargetMode="External"/><Relationship Id="rId265" Type="http://schemas.openxmlformats.org/officeDocument/2006/relationships/hyperlink" Target="http://www.web3d.org/files/specifications/19775-1/V3.3/Part01/components/env_texture.html" TargetMode="External"/><Relationship Id="rId472" Type="http://schemas.openxmlformats.org/officeDocument/2006/relationships/hyperlink" Target="http://www.web3d.org/documents/specifications/19775-1/V3.1/Part01/versionContent.html" TargetMode="External"/><Relationship Id="rId528" Type="http://schemas.openxmlformats.org/officeDocument/2006/relationships/hyperlink" Target="http://www.web3d.org/x3d/content/X3dTooltips.html" TargetMode="External"/><Relationship Id="rId125" Type="http://schemas.openxmlformats.org/officeDocument/2006/relationships/hyperlink" Target="http://www.web3d.org/files/specifications/19775-1/V3.3/Part01/interchange.html" TargetMode="External"/><Relationship Id="rId167" Type="http://schemas.openxmlformats.org/officeDocument/2006/relationships/hyperlink" Target="http://www.web3d.org/files/specifications/19775-1/V3.3/Part01/components/rigid_physics.html" TargetMode="External"/><Relationship Id="rId332" Type="http://schemas.openxmlformats.org/officeDocument/2006/relationships/hyperlink" Target="http://www.web3d.org/documents/specifications/19775-1/V3.3/Part01/versionContent.html" TargetMode="External"/><Relationship Id="rId374" Type="http://schemas.openxmlformats.org/officeDocument/2006/relationships/hyperlink" Target="http://www.web3d.org/documents/specifications/19775-1/V3.3/Part01/versionContent.html" TargetMode="External"/><Relationship Id="rId581" Type="http://schemas.openxmlformats.org/officeDocument/2006/relationships/hyperlink" Target="http://www.web3d.org/documents/specifications/19775-1/V3.1/Part01/versionContent.html" TargetMode="External"/><Relationship Id="rId71" Type="http://schemas.openxmlformats.org/officeDocument/2006/relationships/hyperlink" Target="http://www.web3d.org/files/specifications/19775-1/V3.3/Part01/interactive.html" TargetMode="External"/><Relationship Id="rId234" Type="http://schemas.openxmlformats.org/officeDocument/2006/relationships/hyperlink" Target="http://www.web3d.org/files/specifications/19775-1/V3.3/Part01/components/rendering.html" TargetMode="External"/><Relationship Id="rId637" Type="http://schemas.openxmlformats.org/officeDocument/2006/relationships/hyperlink" Target="https://www.web3d.org/specifications/X3Dv4Draft/ISO-IEC19775-1v4-DIS/Part01/components/sound.html" TargetMode="External"/><Relationship Id="rId2" Type="http://schemas.openxmlformats.org/officeDocument/2006/relationships/hyperlink" Target="http://www.web3d.org/files/specifications/19775-1/V3.3/Part01/interchange.html" TargetMode="External"/><Relationship Id="rId29" Type="http://schemas.openxmlformats.org/officeDocument/2006/relationships/hyperlink" Target="http://www.web3d.org/files/specifications/19775-1/V3.3/Part01/components/core.html" TargetMode="External"/><Relationship Id="rId276" Type="http://schemas.openxmlformats.org/officeDocument/2006/relationships/hyperlink" Target="http://www.web3d.org/files/specifications/19775-1/V3.3/Part01/components/texture3D.html" TargetMode="External"/><Relationship Id="rId441" Type="http://schemas.openxmlformats.org/officeDocument/2006/relationships/hyperlink" Target="http://www.web3d.org/documents/specifications/19775-1/V3.3/Part01/versionContent.html" TargetMode="External"/><Relationship Id="rId483" Type="http://schemas.openxmlformats.org/officeDocument/2006/relationships/hyperlink" Target="http://www.web3d.org/documents/specifications/19775-1/V3.1/Part01/versionContent.html" TargetMode="External"/><Relationship Id="rId539" Type="http://schemas.openxmlformats.org/officeDocument/2006/relationships/hyperlink" Target="http://www.web3d.org/documents/specifications/19775-1/V3.1/Part01/versionContent.html" TargetMode="External"/><Relationship Id="rId40" Type="http://schemas.openxmlformats.org/officeDocument/2006/relationships/hyperlink" Target="http://www.web3d.org/files/specifications/19775-1/V3.3/Part01/components/core.html" TargetMode="External"/><Relationship Id="rId136" Type="http://schemas.openxmlformats.org/officeDocument/2006/relationships/hyperlink" Target="http://www.web3d.org/files/specifications/19775-1/V3.3/Part01/components/networking.html" TargetMode="External"/><Relationship Id="rId178" Type="http://schemas.openxmlformats.org/officeDocument/2006/relationships/hyperlink" Target="http://www.web3d.org/files/specifications/19775-1/V3.3/Part01/components/volume.html" TargetMode="External"/><Relationship Id="rId301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343" Type="http://schemas.openxmlformats.org/officeDocument/2006/relationships/hyperlink" Target="http://www.web3d.org/documents/specifications/19775-1/V3.3/Part01/versionContent.html" TargetMode="External"/><Relationship Id="rId550" Type="http://schemas.openxmlformats.org/officeDocument/2006/relationships/hyperlink" Target="http://www.web3d.org/documents/specifications/19775-1/V3.1/Part01/versionContent.html" TargetMode="External"/><Relationship Id="rId82" Type="http://schemas.openxmlformats.org/officeDocument/2006/relationships/hyperlink" Target="http://www.web3d.org/files/specifications/19775-1/V3.3/Part01/interactive.html" TargetMode="External"/><Relationship Id="rId203" Type="http://schemas.openxmlformats.org/officeDocument/2006/relationships/hyperlink" Target="http://www.web3d.org/files/specifications/19775-1/V3.3/Part01/components/particle_systems.html" TargetMode="External"/><Relationship Id="rId385" Type="http://schemas.openxmlformats.org/officeDocument/2006/relationships/hyperlink" Target="http://www.web3d.org/documents/specifications/19775-1/V3.3/Part01/versionContent.html" TargetMode="External"/><Relationship Id="rId592" Type="http://schemas.openxmlformats.org/officeDocument/2006/relationships/hyperlink" Target="http://www.web3d.org/files/specifications/19775-1/V3.3/Part01/fullProfile.html" TargetMode="External"/><Relationship Id="rId606" Type="http://schemas.openxmlformats.org/officeDocument/2006/relationships/hyperlink" Target="https://www.web3d.org/specifications/X3Dv4Draft/ISO-IEC19775-1v4-DIS/Part01/Architecture.html" TargetMode="External"/><Relationship Id="rId648" Type="http://schemas.openxmlformats.org/officeDocument/2006/relationships/hyperlink" Target="http://www.web3d.org/files/specifications/19775-1/V3.3/Part01/fullProfile.html" TargetMode="External"/><Relationship Id="rId245" Type="http://schemas.openxmlformats.org/officeDocument/2006/relationships/hyperlink" Target="http://www.web3d.org/files/specifications/19775-1/V3.3/Part01/components/interp.html" TargetMode="External"/><Relationship Id="rId287" Type="http://schemas.openxmlformats.org/officeDocument/2006/relationships/hyperlink" Target="http://www.web3d.org/files/specifications/19775-1/V3.3/Part01/components/nurbs.html" TargetMode="External"/><Relationship Id="rId410" Type="http://schemas.openxmlformats.org/officeDocument/2006/relationships/hyperlink" Target="http://www.web3d.org/documents/specifications/19775-1/V3.3/Part01/versionContent.html" TargetMode="External"/><Relationship Id="rId452" Type="http://schemas.openxmlformats.org/officeDocument/2006/relationships/hyperlink" Target="http://www.web3d.org/documents/specifications/19775-1/V3.3/Part01/versionContent.html" TargetMode="External"/><Relationship Id="rId494" Type="http://schemas.openxmlformats.org/officeDocument/2006/relationships/hyperlink" Target="http://www.web3d.org/documents/specifications/19775-1/V3.1/Part01/versionContent.html" TargetMode="External"/><Relationship Id="rId508" Type="http://schemas.openxmlformats.org/officeDocument/2006/relationships/hyperlink" Target="http://www.web3d.org/documents/specifications/19775-1/V3.1/Part01/versionContent.html" TargetMode="External"/><Relationship Id="rId105" Type="http://schemas.openxmlformats.org/officeDocument/2006/relationships/hyperlink" Target="http://www.web3d.org/files/specifications/19775-1/V3.3/Part01/fullProfile.html" TargetMode="External"/><Relationship Id="rId147" Type="http://schemas.openxmlformats.org/officeDocument/2006/relationships/hyperlink" Target="http://www.web3d.org/files/specifications/19775-1/V3.3/Part01/components/geometry2D.html" TargetMode="External"/><Relationship Id="rId312" Type="http://schemas.openxmlformats.org/officeDocument/2006/relationships/hyperlink" Target="http://www.web3d.org/files/specifications/19775-1/V3.3/Part01/components/texturing.html" TargetMode="External"/><Relationship Id="rId354" Type="http://schemas.openxmlformats.org/officeDocument/2006/relationships/hyperlink" Target="http://www.web3d.org/documents/specifications/19775-1/V3.3/Part01/versionContent.html" TargetMode="External"/><Relationship Id="rId51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93" Type="http://schemas.openxmlformats.org/officeDocument/2006/relationships/hyperlink" Target="http://www.web3d.org/files/specifications/19775-1/V3.3/Part01/immersive.html" TargetMode="External"/><Relationship Id="rId189" Type="http://schemas.openxmlformats.org/officeDocument/2006/relationships/hyperlink" Target="http://www.web3d.org/files/specifications/19775-1/V3.3/Part01/components/volume.html" TargetMode="External"/><Relationship Id="rId396" Type="http://schemas.openxmlformats.org/officeDocument/2006/relationships/hyperlink" Target="http://www.web3d.org/documents/specifications/19775-1/V3.3/Part01/versionContent.html" TargetMode="External"/><Relationship Id="rId561" Type="http://schemas.openxmlformats.org/officeDocument/2006/relationships/hyperlink" Target="http://www.web3d.org/documents/specifications/19775-1/V3.1/Part01/versionContent.html" TargetMode="External"/><Relationship Id="rId617" Type="http://schemas.openxmlformats.org/officeDocument/2006/relationships/hyperlink" Target="https://www.web3d.org/specifications/X3Dv4Draft/ISO-IEC19775-1v4-DIS/Part01/Architecture.html" TargetMode="External"/><Relationship Id="rId659" Type="http://schemas.openxmlformats.org/officeDocument/2006/relationships/hyperlink" Target="https://www.web3d.org/specifications/X3Dv4Draft/ISO-IEC19775-1v4-DIS/Part01/Architecture.html" TargetMode="External"/><Relationship Id="rId214" Type="http://schemas.openxmlformats.org/officeDocument/2006/relationships/hyperlink" Target="http://www.web3d.org/files/specifications/19775-1/V3.3/Part01/components/CADGeometry.html" TargetMode="External"/><Relationship Id="rId256" Type="http://schemas.openxmlformats.org/officeDocument/2006/relationships/hyperlink" Target="http://www.web3d.org/files/specifications/19775-1/V3.3/Part01/components/dis.html" TargetMode="External"/><Relationship Id="rId298" Type="http://schemas.openxmlformats.org/officeDocument/2006/relationships/hyperlink" Target="http://www.web3d.org/files/specifications/19775-1/V3.3/Part01/components/shaders.html" TargetMode="External"/><Relationship Id="rId421" Type="http://schemas.openxmlformats.org/officeDocument/2006/relationships/hyperlink" Target="http://www.web3d.org/documents/specifications/19775-1/V3.3/Part01/versionContent.html" TargetMode="External"/><Relationship Id="rId463" Type="http://schemas.openxmlformats.org/officeDocument/2006/relationships/hyperlink" Target="http://www.web3d.org/documents/specifications/19775-1/V3.1/Part01/versionContent.html" TargetMode="External"/><Relationship Id="rId519" Type="http://schemas.openxmlformats.org/officeDocument/2006/relationships/hyperlink" Target="http://www.web3d.org/documents/specifications/19775-1/V3.1/Part01/versionContent.html" TargetMode="External"/><Relationship Id="rId116" Type="http://schemas.openxmlformats.org/officeDocument/2006/relationships/hyperlink" Target="http://www.web3d.org/files/specifications/19775-1/V3.3/Part01/immersive.html" TargetMode="External"/><Relationship Id="rId158" Type="http://schemas.openxmlformats.org/officeDocument/2006/relationships/hyperlink" Target="http://www.web3d.org/files/specifications/19775-1/V3.3/Part01/components/enveffects.html" TargetMode="External"/><Relationship Id="rId323" Type="http://schemas.openxmlformats.org/officeDocument/2006/relationships/hyperlink" Target="http://www.web3d.org/files/specifications/19775-1/V3.3/Part01/components/navigation.html" TargetMode="External"/><Relationship Id="rId530" Type="http://schemas.openxmlformats.org/officeDocument/2006/relationships/hyperlink" Target="http://www.web3d.org/x3d/content/X3dTooltips.html" TargetMode="External"/><Relationship Id="rId20" Type="http://schemas.openxmlformats.org/officeDocument/2006/relationships/hyperlink" Target="http://www.web3d.org/files/specifications/19775-1/V3.3/Part01/interchange.html" TargetMode="External"/><Relationship Id="rId62" Type="http://schemas.openxmlformats.org/officeDocument/2006/relationships/hyperlink" Target="http://www.web3d.org/files/specifications/19775-1/V3.3/Part01/interchange.html" TargetMode="External"/><Relationship Id="rId365" Type="http://schemas.openxmlformats.org/officeDocument/2006/relationships/hyperlink" Target="http://www.web3d.org/documents/specifications/19775-1/V3.3/Part01/versionContent.html" TargetMode="External"/><Relationship Id="rId572" Type="http://schemas.openxmlformats.org/officeDocument/2006/relationships/hyperlink" Target="http://www.web3d.org/x3d/content/X3dTooltips.html" TargetMode="External"/><Relationship Id="rId628" Type="http://schemas.openxmlformats.org/officeDocument/2006/relationships/hyperlink" Target="https://www.web3d.org/specifications/X3Dv4Draft/ISO-IEC19775-1v4-DIS/Part01/components/sound.html" TargetMode="External"/><Relationship Id="rId225" Type="http://schemas.openxmlformats.org/officeDocument/2006/relationships/hyperlink" Target="http://www.web3d.org/files/specifications/19775-1/V3.3/Part01/components/followers.html" TargetMode="External"/><Relationship Id="rId267" Type="http://schemas.openxmlformats.org/officeDocument/2006/relationships/hyperlink" Target="http://www.web3d.org/files/specifications/19775-1/V3.3/Part01/components/layering.html" TargetMode="External"/><Relationship Id="rId432" Type="http://schemas.openxmlformats.org/officeDocument/2006/relationships/hyperlink" Target="http://www.web3d.org/documents/specifications/19775-1/V3.3/Part01/versionContent.html" TargetMode="External"/><Relationship Id="rId474" Type="http://schemas.openxmlformats.org/officeDocument/2006/relationships/hyperlink" Target="http://www.web3d.org/documents/specifications/19775-1/V3.1/Part01/versionContent.html" TargetMode="External"/><Relationship Id="rId127" Type="http://schemas.openxmlformats.org/officeDocument/2006/relationships/hyperlink" Target="http://www.web3d.org/files/specifications/19775-1/V3.3/Part01/components/group.html" TargetMode="External"/><Relationship Id="rId31" Type="http://schemas.openxmlformats.org/officeDocument/2006/relationships/hyperlink" Target="http://www.web3d.org/files/specifications/19775-1/V3.3/Part01/components/core.html" TargetMode="External"/><Relationship Id="rId73" Type="http://schemas.openxmlformats.org/officeDocument/2006/relationships/hyperlink" Target="http://www.web3d.org/files/specifications/19775-1/V3.3/Part01/interactive.html" TargetMode="External"/><Relationship Id="rId169" Type="http://schemas.openxmlformats.org/officeDocument/2006/relationships/hyperlink" Target="http://www.web3d.org/files/specifications/19775-1/V3.3/Part01/components/rigid_physics.html" TargetMode="External"/><Relationship Id="rId334" Type="http://schemas.openxmlformats.org/officeDocument/2006/relationships/hyperlink" Target="http://www.web3d.org/documents/specifications/19775-1/V3.3/Part01/versionContent.html" TargetMode="External"/><Relationship Id="rId376" Type="http://schemas.openxmlformats.org/officeDocument/2006/relationships/hyperlink" Target="http://www.web3d.org/documents/specifications/19775-1/V3.3/Part01/versionContent.html" TargetMode="External"/><Relationship Id="rId541" Type="http://schemas.openxmlformats.org/officeDocument/2006/relationships/hyperlink" Target="http://www.web3d.org/documents/specifications/19775-1/V3.1/Part01/versionContent.html" TargetMode="External"/><Relationship Id="rId583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Body.html" TargetMode="External"/><Relationship Id="rId639" Type="http://schemas.openxmlformats.org/officeDocument/2006/relationships/hyperlink" Target="http://www.web3d.org/files/specifications/19775-1/V3.3/Part01/fullProfile.html" TargetMode="External"/><Relationship Id="rId4" Type="http://schemas.openxmlformats.org/officeDocument/2006/relationships/hyperlink" Target="http://www.web3d.org/files/specifications/19775-1/V3.3/Part01/interchange.html" TargetMode="External"/><Relationship Id="rId180" Type="http://schemas.openxmlformats.org/officeDocument/2006/relationships/hyperlink" Target="http://www.web3d.org/files/specifications/19775-1/V3.3/Part01/components/volume.html" TargetMode="External"/><Relationship Id="rId236" Type="http://schemas.openxmlformats.org/officeDocument/2006/relationships/hyperlink" Target="http://www.web3d.org/files/specifications/19775-1/V3.3/Part01/components/rendering.html" TargetMode="External"/><Relationship Id="rId278" Type="http://schemas.openxmlformats.org/officeDocument/2006/relationships/hyperlink" Target="http://www.web3d.org/files/specifications/19775-1/V3.3/Part01/components/texture3D.html" TargetMode="External"/><Relationship Id="rId401" Type="http://schemas.openxmlformats.org/officeDocument/2006/relationships/hyperlink" Target="http://www.web3d.org/documents/specifications/19775-1/V3.3/Part01/versionContent.html" TargetMode="External"/><Relationship Id="rId443" Type="http://schemas.openxmlformats.org/officeDocument/2006/relationships/hyperlink" Target="http://www.web3d.org/documents/specifications/19775-1/V3.3/Part01/versionContent.html" TargetMode="External"/><Relationship Id="rId650" Type="http://schemas.openxmlformats.org/officeDocument/2006/relationships/hyperlink" Target="https://www.web3d.org/specifications/X3Dv4Draft/ISO-IEC19775-1v4-DIS/Part01/Architecture.html" TargetMode="External"/><Relationship Id="rId303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485" Type="http://schemas.openxmlformats.org/officeDocument/2006/relationships/hyperlink" Target="http://www.web3d.org/documents/specifications/19775-1/V3.1/Part01/versionContent.html" TargetMode="External"/><Relationship Id="rId42" Type="http://schemas.openxmlformats.org/officeDocument/2006/relationships/hyperlink" Target="http://www.web3d.org/files/specifications/19775-1/V3.3/Part01/components/core.html" TargetMode="External"/><Relationship Id="rId84" Type="http://schemas.openxmlformats.org/officeDocument/2006/relationships/hyperlink" Target="http://www.web3d.org/files/specifications/19775-1/V3.3/Part01/interactive.html" TargetMode="External"/><Relationship Id="rId138" Type="http://schemas.openxmlformats.org/officeDocument/2006/relationships/hyperlink" Target="http://www.web3d.org/files/specifications/19775-1/V3.3/Part01/components/networking.html" TargetMode="External"/><Relationship Id="rId345" Type="http://schemas.openxmlformats.org/officeDocument/2006/relationships/hyperlink" Target="http://www.web3d.org/documents/specifications/19775-1/V3.1/Part01/versionContent.html" TargetMode="External"/><Relationship Id="rId387" Type="http://schemas.openxmlformats.org/officeDocument/2006/relationships/hyperlink" Target="http://www.web3d.org/documents/specifications/19775-1/V3.3/Part01/versionContent.html" TargetMode="External"/><Relationship Id="rId510" Type="http://schemas.openxmlformats.org/officeDocument/2006/relationships/hyperlink" Target="http://www.web3d.org/documents/specifications/19775-1/V3.1/Part01/versionContent.html" TargetMode="External"/><Relationship Id="rId552" Type="http://schemas.openxmlformats.org/officeDocument/2006/relationships/hyperlink" Target="http://www.web3d.org/documents/specifications/19775-1/V3.1/Part01/versionContent.html" TargetMode="External"/><Relationship Id="rId594" Type="http://schemas.openxmlformats.org/officeDocument/2006/relationships/hyperlink" Target="https://www.web3d.org/specifications/X3Dv4Draft/ISO-IEC19775-1v4-DIS/Part01/components/sound.html" TargetMode="External"/><Relationship Id="rId608" Type="http://schemas.openxmlformats.org/officeDocument/2006/relationships/hyperlink" Target="http://www.web3d.org/files/specifications/19775-1/V3.3/Part01/fullProfile.html" TargetMode="External"/><Relationship Id="rId191" Type="http://schemas.openxmlformats.org/officeDocument/2006/relationships/hyperlink" Target="http://www.web3d.org/files/specifications/19775-1/V3.3/Part01/components/utils.html" TargetMode="External"/><Relationship Id="rId205" Type="http://schemas.openxmlformats.org/officeDocument/2006/relationships/hyperlink" Target="http://www.web3d.org/files/specifications/19775-1/V3.3/Part01/components/particle_systems.html" TargetMode="External"/><Relationship Id="rId247" Type="http://schemas.openxmlformats.org/officeDocument/2006/relationships/hyperlink" Target="http://www.web3d.org/files/specifications/19775-1/V3.3/Part01/components/interp.html" TargetMode="External"/><Relationship Id="rId412" Type="http://schemas.openxmlformats.org/officeDocument/2006/relationships/hyperlink" Target="http://www.web3d.org/documents/specifications/19775-1/V3.3/Part01/versionContent.html" TargetMode="External"/><Relationship Id="rId107" Type="http://schemas.openxmlformats.org/officeDocument/2006/relationships/hyperlink" Target="http://www.web3d.org/files/specifications/19775-1/V3.3/Part01/fullProfile.html" TargetMode="External"/><Relationship Id="rId289" Type="http://schemas.openxmlformats.org/officeDocument/2006/relationships/hyperlink" Target="http://www.web3d.org/files/specifications/19775-1/V3.3/Part01/components/nurbs.html" TargetMode="External"/><Relationship Id="rId454" Type="http://schemas.openxmlformats.org/officeDocument/2006/relationships/hyperlink" Target="http://www.web3d.org/documents/specifications/19775-1/V3.3/Part01/versionContent.html" TargetMode="External"/><Relationship Id="rId496" Type="http://schemas.openxmlformats.org/officeDocument/2006/relationships/hyperlink" Target="http://www.web3d.org/documents/specifications/19775-1/V3.3/Part01/versionContent.html" TargetMode="External"/><Relationship Id="rId11" Type="http://schemas.openxmlformats.org/officeDocument/2006/relationships/hyperlink" Target="http://www.web3d.org/files/specifications/19775-1/V3.3/Part01/interchange.html" TargetMode="External"/><Relationship Id="rId53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149" Type="http://schemas.openxmlformats.org/officeDocument/2006/relationships/hyperlink" Target="http://www.web3d.org/files/specifications/19775-1/V3.3/Part01/components/geometry2D.html" TargetMode="External"/><Relationship Id="rId314" Type="http://schemas.openxmlformats.org/officeDocument/2006/relationships/hyperlink" Target="http://www.web3d.org/files/specifications/19775-1/V3.3/Part01/components/texturing.html" TargetMode="External"/><Relationship Id="rId356" Type="http://schemas.openxmlformats.org/officeDocument/2006/relationships/hyperlink" Target="http://www.web3d.org/documents/specifications/19775-1/V3.3/Part01/versionContent.html" TargetMode="External"/><Relationship Id="rId398" Type="http://schemas.openxmlformats.org/officeDocument/2006/relationships/hyperlink" Target="http://www.web3d.org/documents/specifications/19775-1/V3.3/Part01/versionContent.html" TargetMode="External"/><Relationship Id="rId521" Type="http://schemas.openxmlformats.org/officeDocument/2006/relationships/hyperlink" Target="http://www.web3d.org/documents/specifications/19775-1/V3.1/Part01/versionContent.html" TargetMode="External"/><Relationship Id="rId563" Type="http://schemas.openxmlformats.org/officeDocument/2006/relationships/hyperlink" Target="http://www.web3d.org/documents/specifications/19775-1/V3.3/Part01/versionContent.html" TargetMode="External"/><Relationship Id="rId619" Type="http://schemas.openxmlformats.org/officeDocument/2006/relationships/hyperlink" Target="https://www.web3d.org/specifications/X3Dv4Draft/ISO-IEC19775-1v4-DIS/Part01/components/sound.html" TargetMode="External"/><Relationship Id="rId95" Type="http://schemas.openxmlformats.org/officeDocument/2006/relationships/hyperlink" Target="http://www.web3d.org/files/specifications/19775-1/V3.3/Part01/immersive.html" TargetMode="External"/><Relationship Id="rId160" Type="http://schemas.openxmlformats.org/officeDocument/2006/relationships/hyperlink" Target="http://www.web3d.org/files/specifications/19775-1/V3.3/Part01/components/rigid_physics.html" TargetMode="External"/><Relationship Id="rId216" Type="http://schemas.openxmlformats.org/officeDocument/2006/relationships/hyperlink" Target="http://www.web3d.org/files/specifications/19775-1/V3.3/Part01/components/CADGeometry.html" TargetMode="External"/><Relationship Id="rId423" Type="http://schemas.openxmlformats.org/officeDocument/2006/relationships/hyperlink" Target="http://www.web3d.org/documents/specifications/19775-1/V3.3/Part01/versionContent.html" TargetMode="External"/><Relationship Id="rId258" Type="http://schemas.openxmlformats.org/officeDocument/2006/relationships/hyperlink" Target="http://www.web3d.org/files/specifications/19775-1/V3.3/Part01/components/lighting.html" TargetMode="External"/><Relationship Id="rId465" Type="http://schemas.openxmlformats.org/officeDocument/2006/relationships/hyperlink" Target="http://www.web3d.org/documents/specifications/19775-1/V3.1/Part01/versionContent.html" TargetMode="External"/><Relationship Id="rId630" Type="http://schemas.openxmlformats.org/officeDocument/2006/relationships/hyperlink" Target="http://www.web3d.org/files/specifications/19775-1/V3.3/Part01/fullProfile.html" TargetMode="External"/><Relationship Id="rId22" Type="http://schemas.openxmlformats.org/officeDocument/2006/relationships/hyperlink" Target="http://www.web3d.org/files/specifications/19775-1/V3.3/Part01/components/core.html" TargetMode="External"/><Relationship Id="rId64" Type="http://schemas.openxmlformats.org/officeDocument/2006/relationships/hyperlink" Target="http://www.web3d.org/files/specifications/19775-1/V3.3/Part01/interchange.html" TargetMode="External"/><Relationship Id="rId118" Type="http://schemas.openxmlformats.org/officeDocument/2006/relationships/hyperlink" Target="http://www.web3d.org/files/specifications/19775-1/V3.3/Part01/coreprofile.html" TargetMode="External"/><Relationship Id="rId325" Type="http://schemas.openxmlformats.org/officeDocument/2006/relationships/hyperlink" Target="http://www.web3d.org/files/specifications/19775-1/V3.3/Part01/components/particle_systems.html" TargetMode="External"/><Relationship Id="rId367" Type="http://schemas.openxmlformats.org/officeDocument/2006/relationships/hyperlink" Target="http://www.web3d.org/x3d/content/X3dTooltips.html" TargetMode="External"/><Relationship Id="rId532" Type="http://schemas.openxmlformats.org/officeDocument/2006/relationships/hyperlink" Target="http://www.web3d.org/documents/specifications/19775-1/V3.1/Part01/versionContent.html" TargetMode="External"/><Relationship Id="rId574" Type="http://schemas.openxmlformats.org/officeDocument/2006/relationships/hyperlink" Target="http://www.web3d.org/x3d/content/X3dTooltips.html" TargetMode="External"/><Relationship Id="rId171" Type="http://schemas.openxmlformats.org/officeDocument/2006/relationships/hyperlink" Target="http://www.web3d.org/files/specifications/19775-1/V3.3/Part01/components/rigid_physics.html" TargetMode="External"/><Relationship Id="rId227" Type="http://schemas.openxmlformats.org/officeDocument/2006/relationships/hyperlink" Target="http://www.web3d.org/files/specifications/19775-1/V3.3/Part01/components/followers.html" TargetMode="External"/><Relationship Id="rId269" Type="http://schemas.openxmlformats.org/officeDocument/2006/relationships/hyperlink" Target="http://www.web3d.org/files/specifications/19775-1/V3.3/Part01/components/layering.html" TargetMode="External"/><Relationship Id="rId434" Type="http://schemas.openxmlformats.org/officeDocument/2006/relationships/hyperlink" Target="http://www.web3d.org/documents/specifications/19775-1/V3.3/Part01/versionContent.html" TargetMode="External"/><Relationship Id="rId476" Type="http://schemas.openxmlformats.org/officeDocument/2006/relationships/hyperlink" Target="http://www.web3d.org/documents/specifications/19775-1/V3.3/Part01/versionContent.html" TargetMode="External"/><Relationship Id="rId641" Type="http://schemas.openxmlformats.org/officeDocument/2006/relationships/hyperlink" Target="http://www.web3d.org/files/specifications/19775-1/V3.3/Part01/fullProfile.html" TargetMode="External"/><Relationship Id="rId33" Type="http://schemas.openxmlformats.org/officeDocument/2006/relationships/hyperlink" Target="http://www.web3d.org/files/specifications/19775-1/V3.3/Part01/coreprofile.html" TargetMode="External"/><Relationship Id="rId129" Type="http://schemas.openxmlformats.org/officeDocument/2006/relationships/hyperlink" Target="http://www.web3d.org/files/specifications/19775-1/V3.3/Part01/components/core.html" TargetMode="External"/><Relationship Id="rId280" Type="http://schemas.openxmlformats.org/officeDocument/2006/relationships/hyperlink" Target="http://www.web3d.org/files/specifications/19775-1/V3.3/Part01/components/texture3D.html" TargetMode="External"/><Relationship Id="rId336" Type="http://schemas.openxmlformats.org/officeDocument/2006/relationships/hyperlink" Target="http://www.web3d.org/documents/specifications/19775-1/V3.3/Part01/versionContent.html" TargetMode="External"/><Relationship Id="rId501" Type="http://schemas.openxmlformats.org/officeDocument/2006/relationships/hyperlink" Target="http://www.web3d.org/documents/specifications/19775-1/V3.1/Part01/versionContent.html" TargetMode="External"/><Relationship Id="rId543" Type="http://schemas.openxmlformats.org/officeDocument/2006/relationships/hyperlink" Target="http://www.web3d.org/documents/specifications/19775-1/V3.1/Part01/versionContent.html" TargetMode="External"/><Relationship Id="rId75" Type="http://schemas.openxmlformats.org/officeDocument/2006/relationships/hyperlink" Target="http://www.web3d.org/files/specifications/19775-1/V3.3/Part01/interactive.html" TargetMode="External"/><Relationship Id="rId140" Type="http://schemas.openxmlformats.org/officeDocument/2006/relationships/hyperlink" Target="http://www.web3d.org/files/specifications/19775-1/V3.3/Part01/components/shape.html" TargetMode="External"/><Relationship Id="rId182" Type="http://schemas.openxmlformats.org/officeDocument/2006/relationships/hyperlink" Target="http://www.web3d.org/files/specifications/19775-1/V3.3/Part01/components/volume.html" TargetMode="External"/><Relationship Id="rId378" Type="http://schemas.openxmlformats.org/officeDocument/2006/relationships/hyperlink" Target="http://www.web3d.org/documents/specifications/19775-1/V3.3/Part01/versionContent.html" TargetMode="External"/><Relationship Id="rId403" Type="http://schemas.openxmlformats.org/officeDocument/2006/relationships/hyperlink" Target="http://www.web3d.org/documents/specifications/19775-1/V3.3/Part01/versionContent.html" TargetMode="External"/><Relationship Id="rId585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6" Type="http://schemas.openxmlformats.org/officeDocument/2006/relationships/hyperlink" Target="http://www.web3d.org/files/specifications/19775-1/V3.3/Part01/interchange.html" TargetMode="External"/><Relationship Id="rId238" Type="http://schemas.openxmlformats.org/officeDocument/2006/relationships/hyperlink" Target="http://www.web3d.org/files/specifications/19775-1/V3.3/Part01/components/geometry2D.html" TargetMode="External"/><Relationship Id="rId445" Type="http://schemas.openxmlformats.org/officeDocument/2006/relationships/hyperlink" Target="http://www.web3d.org/documents/specifications/19775-1/V3.3/Part01/versionContent.html" TargetMode="External"/><Relationship Id="rId487" Type="http://schemas.openxmlformats.org/officeDocument/2006/relationships/hyperlink" Target="http://www.web3d.org/documents/specifications/19775-1/V3.1/Part01/versionContent.html" TargetMode="External"/><Relationship Id="rId610" Type="http://schemas.openxmlformats.org/officeDocument/2006/relationships/hyperlink" Target="http://www.web3d.org/files/specifications/19775-1/V3.3/Part01/fullProfile.html" TargetMode="External"/><Relationship Id="rId652" Type="http://schemas.openxmlformats.org/officeDocument/2006/relationships/hyperlink" Target="https://www.web3d.org/specifications/X3Dv4Draft/ISO-IEC19775-1v4-DIS/Part01/components/sound.html" TargetMode="External"/><Relationship Id="rId291" Type="http://schemas.openxmlformats.org/officeDocument/2006/relationships/hyperlink" Target="http://www.web3d.org/files/specifications/19775-1/V3.3/Part01/components/nurbs.html" TargetMode="External"/><Relationship Id="rId305" Type="http://schemas.openxmlformats.org/officeDocument/2006/relationships/hyperlink" Target="http://www.web3d.org/files/specifications/19775-1/V3.3/Part01/components/pointingsensor.html" TargetMode="External"/><Relationship Id="rId347" Type="http://schemas.openxmlformats.org/officeDocument/2006/relationships/hyperlink" Target="http://www.web3d.org/documents/specifications/19775-1/V3.1/Part01/versionContent.html" TargetMode="External"/><Relationship Id="rId512" Type="http://schemas.openxmlformats.org/officeDocument/2006/relationships/hyperlink" Target="http://www.web3d.org/documents/specifications/19775-1/V3.1/Part01/versionContent.html" TargetMode="External"/><Relationship Id="rId44" Type="http://schemas.openxmlformats.org/officeDocument/2006/relationships/hyperlink" Target="http://www.web3d.org/files/specifications/19775-1/V3.3/Part01/components/core.html" TargetMode="External"/><Relationship Id="rId86" Type="http://schemas.openxmlformats.org/officeDocument/2006/relationships/hyperlink" Target="http://www.web3d.org/files/specifications/19775-1/V3.3/Part01/interactive.html" TargetMode="External"/><Relationship Id="rId151" Type="http://schemas.openxmlformats.org/officeDocument/2006/relationships/hyperlink" Target="http://www.web3d.org/files/specifications/19775-1/V3.3/Part01/components/geometry2D.html" TargetMode="External"/><Relationship Id="rId389" Type="http://schemas.openxmlformats.org/officeDocument/2006/relationships/hyperlink" Target="http://www.web3d.org/documents/specifications/19775-1/V3.3/Part01/versionContent.html" TargetMode="External"/><Relationship Id="rId554" Type="http://schemas.openxmlformats.org/officeDocument/2006/relationships/hyperlink" Target="http://www.web3d.org/documents/specifications/19775-1/V3.3/Part01/versionContent.html" TargetMode="External"/><Relationship Id="rId596" Type="http://schemas.openxmlformats.org/officeDocument/2006/relationships/hyperlink" Target="https://www.web3d.org/specifications/X3Dv4Draft/ISO-IEC19775-1v4-DIS/Part01/Architecture.html" TargetMode="External"/><Relationship Id="rId193" Type="http://schemas.openxmlformats.org/officeDocument/2006/relationships/hyperlink" Target="http://www.web3d.org/files/specifications/19775-1/V3.3/Part01/components/utils.html" TargetMode="External"/><Relationship Id="rId207" Type="http://schemas.openxmlformats.org/officeDocument/2006/relationships/hyperlink" Target="http://www.web3d.org/files/specifications/19775-1/V3.3/Part01/components/geometry3D.html" TargetMode="External"/><Relationship Id="rId249" Type="http://schemas.openxmlformats.org/officeDocument/2006/relationships/hyperlink" Target="http://www.web3d.org/files/specifications/19775-1/V3.3/Part01/components/interp.html" TargetMode="External"/><Relationship Id="rId414" Type="http://schemas.openxmlformats.org/officeDocument/2006/relationships/hyperlink" Target="http://www.web3d.org/documents/specifications/19775-1/V3.3/Part01/versionContent.html" TargetMode="External"/><Relationship Id="rId456" Type="http://schemas.openxmlformats.org/officeDocument/2006/relationships/hyperlink" Target="http://www.web3d.org/documents/specifications/19775-1/V3.3/Part01/versionContent.html" TargetMode="External"/><Relationship Id="rId498" Type="http://schemas.openxmlformats.org/officeDocument/2006/relationships/hyperlink" Target="http://www.web3d.org/documents/specifications/19775-1/V3.1/Part01/versionContent.html" TargetMode="External"/><Relationship Id="rId621" Type="http://schemas.openxmlformats.org/officeDocument/2006/relationships/hyperlink" Target="http://www.web3d.org/files/specifications/19775-1/V3.3/Part01/fullProfile.html" TargetMode="External"/><Relationship Id="rId13" Type="http://schemas.openxmlformats.org/officeDocument/2006/relationships/hyperlink" Target="http://www.web3d.org/files/specifications/19775-1/V3.3/Part01/interchange.html" TargetMode="External"/><Relationship Id="rId109" Type="http://schemas.openxmlformats.org/officeDocument/2006/relationships/hyperlink" Target="http://www.web3d.org/files/specifications/19775-1/V3.3/Part01/fullProfile.html" TargetMode="External"/><Relationship Id="rId260" Type="http://schemas.openxmlformats.org/officeDocument/2006/relationships/hyperlink" Target="http://www.web3d.org/files/specifications/19775-1/V3.3/Part01/components/picking.html" TargetMode="External"/><Relationship Id="rId316" Type="http://schemas.openxmlformats.org/officeDocument/2006/relationships/hyperlink" Target="http://www.web3d.org/files/specifications/19775-1/V3.3/Part01/components/texturing.html" TargetMode="External"/><Relationship Id="rId523" Type="http://schemas.openxmlformats.org/officeDocument/2006/relationships/hyperlink" Target="http://www.web3d.org/documents/specifications/19775-1/V3.1/Part01/versionContent.html" TargetMode="External"/><Relationship Id="rId55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97" Type="http://schemas.openxmlformats.org/officeDocument/2006/relationships/hyperlink" Target="http://www.web3d.org/files/specifications/19775-1/V3.3/Part01/immersive.html" TargetMode="External"/><Relationship Id="rId120" Type="http://schemas.openxmlformats.org/officeDocument/2006/relationships/hyperlink" Target="http://www.web3d.org/files/specifications/19775-1/V3.3/Part01/interactive.html" TargetMode="External"/><Relationship Id="rId358" Type="http://schemas.openxmlformats.org/officeDocument/2006/relationships/hyperlink" Target="http://www.web3d.org/documents/specifications/19775-1/V3.3/Part01/versionContent.html" TargetMode="External"/><Relationship Id="rId565" Type="http://schemas.openxmlformats.org/officeDocument/2006/relationships/hyperlink" Target="http://www.web3d.org/documents/specifications/19775-1/V3.3/Part01/versionContent.html" TargetMode="External"/><Relationship Id="rId162" Type="http://schemas.openxmlformats.org/officeDocument/2006/relationships/hyperlink" Target="http://www.web3d.org/files/specifications/19775-1/V3.3/Part01/components/rigid_physics.html" TargetMode="External"/><Relationship Id="rId218" Type="http://schemas.openxmlformats.org/officeDocument/2006/relationships/hyperlink" Target="http://www.web3d.org/files/specifications/19775-1/V3.3/Part01/components/followers.html" TargetMode="External"/><Relationship Id="rId425" Type="http://schemas.openxmlformats.org/officeDocument/2006/relationships/hyperlink" Target="http://www.web3d.org/documents/specifications/19775-1/V3.3/Part01/versionContent.html" TargetMode="External"/><Relationship Id="rId467" Type="http://schemas.openxmlformats.org/officeDocument/2006/relationships/hyperlink" Target="http://www.web3d.org/documents/specifications/19775-1/V3.1/Part01/versionContent.html" TargetMode="External"/><Relationship Id="rId632" Type="http://schemas.openxmlformats.org/officeDocument/2006/relationships/hyperlink" Target="https://www.web3d.org/specifications/X3Dv4Draft/ISO-IEC19775-1v4-DIS/Part01/Architecture.html" TargetMode="External"/><Relationship Id="rId271" Type="http://schemas.openxmlformats.org/officeDocument/2006/relationships/hyperlink" Target="http://www.web3d.org/files/specifications/19775-1/V3.3/Part01/components/layout.html" TargetMode="External"/><Relationship Id="rId24" Type="http://schemas.openxmlformats.org/officeDocument/2006/relationships/hyperlink" Target="http://www.web3d.org/files/specifications/19775-1/V3.3/Part01/coreprofile.html" TargetMode="External"/><Relationship Id="rId66" Type="http://schemas.openxmlformats.org/officeDocument/2006/relationships/hyperlink" Target="http://www.web3d.org/files/specifications/19775-1/V3.3/Part01/interchange.html" TargetMode="External"/><Relationship Id="rId131" Type="http://schemas.openxmlformats.org/officeDocument/2006/relationships/hyperlink" Target="http://www.web3d.org/files/specifications/19775-1/V3.3/Part01/coreprofile.html" TargetMode="External"/><Relationship Id="rId327" Type="http://schemas.openxmlformats.org/officeDocument/2006/relationships/hyperlink" Target="http://www.web3d.org/documents/specifications/19775-1/V3.3/Part01/versionContent.html" TargetMode="External"/><Relationship Id="rId369" Type="http://schemas.openxmlformats.org/officeDocument/2006/relationships/hyperlink" Target="http://www.web3d.org/documents/specifications/19775-1/V3.3/Part01/versionContent.html" TargetMode="External"/><Relationship Id="rId534" Type="http://schemas.openxmlformats.org/officeDocument/2006/relationships/hyperlink" Target="http://www.web3d.org/documents/specifications/19775-1/V3.1/Part01/versionContent.html" TargetMode="External"/><Relationship Id="rId576" Type="http://schemas.openxmlformats.org/officeDocument/2006/relationships/hyperlink" Target="http://www.web3d.org/documents/specifications/19775-1/V3.1/Part01/versionContent.html" TargetMode="External"/><Relationship Id="rId173" Type="http://schemas.openxmlformats.org/officeDocument/2006/relationships/hyperlink" Target="http://www.web3d.org/files/specifications/19775-1/V3.3/Part01/components/navigation.html" TargetMode="External"/><Relationship Id="rId229" Type="http://schemas.openxmlformats.org/officeDocument/2006/relationships/hyperlink" Target="http://www.web3d.org/files/specifications/19775-1/V3.3/Part01/components/followers.html" TargetMode="External"/><Relationship Id="rId380" Type="http://schemas.openxmlformats.org/officeDocument/2006/relationships/hyperlink" Target="http://www.web3d.org/documents/specifications/19775-1/V3.3/Part01/versionContent.html" TargetMode="External"/><Relationship Id="rId436" Type="http://schemas.openxmlformats.org/officeDocument/2006/relationships/hyperlink" Target="http://www.web3d.org/documents/specifications/19775-1/V3.3/Part01/versionContent.html" TargetMode="External"/><Relationship Id="rId601" Type="http://schemas.openxmlformats.org/officeDocument/2006/relationships/hyperlink" Target="https://www.web3d.org/specifications/X3Dv4Draft/ISO-IEC19775-1v4-DIS/Part01/components/sound.html" TargetMode="External"/><Relationship Id="rId643" Type="http://schemas.openxmlformats.org/officeDocument/2006/relationships/hyperlink" Target="https://www.web3d.org/specifications/X3Dv4Draft/ISO-IEC19775-1v4-DIS/Part01/Architecture.html" TargetMode="External"/><Relationship Id="rId240" Type="http://schemas.openxmlformats.org/officeDocument/2006/relationships/hyperlink" Target="http://www.web3d.org/files/specifications/19775-1/V3.3/Part01/components/interp.html" TargetMode="External"/><Relationship Id="rId478" Type="http://schemas.openxmlformats.org/officeDocument/2006/relationships/hyperlink" Target="http://www.web3d.org/documents/specifications/19775-1/V3.1/Part01/versionContent.html" TargetMode="External"/><Relationship Id="rId35" Type="http://schemas.openxmlformats.org/officeDocument/2006/relationships/hyperlink" Target="http://www.web3d.org/files/specifications/19775-1/V3.3/Part01/coreprofile.html" TargetMode="External"/><Relationship Id="rId77" Type="http://schemas.openxmlformats.org/officeDocument/2006/relationships/hyperlink" Target="http://www.web3d.org/files/specifications/19775-1/V3.3/Part01/interactive.html" TargetMode="External"/><Relationship Id="rId100" Type="http://schemas.openxmlformats.org/officeDocument/2006/relationships/hyperlink" Target="http://www.web3d.org/files/specifications/19775-1/V3.3/Part01/immersive.html" TargetMode="External"/><Relationship Id="rId282" Type="http://schemas.openxmlformats.org/officeDocument/2006/relationships/hyperlink" Target="http://www.web3d.org/files/specifications/19775-1/V3.3/Part01/components/text.html" TargetMode="External"/><Relationship Id="rId338" Type="http://schemas.openxmlformats.org/officeDocument/2006/relationships/hyperlink" Target="http://www.web3d.org/documents/specifications/19775-1/V3.3/Part01/versionContent.html" TargetMode="External"/><Relationship Id="rId503" Type="http://schemas.openxmlformats.org/officeDocument/2006/relationships/hyperlink" Target="http://www.web3d.org/documents/specifications/19775-1/V3.1/Part01/versionContent.html" TargetMode="External"/><Relationship Id="rId545" Type="http://schemas.openxmlformats.org/officeDocument/2006/relationships/hyperlink" Target="http://www.web3d.org/documents/specifications/19775-1/V3.3/Part01/versionContent.html" TargetMode="External"/><Relationship Id="rId587" Type="http://schemas.openxmlformats.org/officeDocument/2006/relationships/hyperlink" Target="http://www.web3d.org/documents/specifications/19775-1/V3.1/Part01/versionContent.html" TargetMode="External"/><Relationship Id="rId8" Type="http://schemas.openxmlformats.org/officeDocument/2006/relationships/hyperlink" Target="http://www.web3d.org/files/specifications/19775-1/V3.3/Part01/interchange.html" TargetMode="External"/><Relationship Id="rId142" Type="http://schemas.openxmlformats.org/officeDocument/2006/relationships/hyperlink" Target="http://www.web3d.org/files/specifications/19775-1/V3.3/Part01/components/shape.html" TargetMode="External"/><Relationship Id="rId184" Type="http://schemas.openxmlformats.org/officeDocument/2006/relationships/hyperlink" Target="http://www.web3d.org/files/specifications/19775-1/V3.3/Part01/components/volume.html" TargetMode="External"/><Relationship Id="rId391" Type="http://schemas.openxmlformats.org/officeDocument/2006/relationships/hyperlink" Target="http://www.web3d.org/documents/specifications/19775-1/V3.3/Part01/versionContent.html" TargetMode="External"/><Relationship Id="rId405" Type="http://schemas.openxmlformats.org/officeDocument/2006/relationships/hyperlink" Target="http://www.web3d.org/documents/specifications/19775-1/V3.3/Part01/versionContent.html" TargetMode="External"/><Relationship Id="rId447" Type="http://schemas.openxmlformats.org/officeDocument/2006/relationships/hyperlink" Target="http://www.web3d.org/documents/specifications/19775-1/V3.3/Part01/versionContent.html" TargetMode="External"/><Relationship Id="rId612" Type="http://schemas.openxmlformats.org/officeDocument/2006/relationships/hyperlink" Target="https://www.web3d.org/specifications/X3Dv4Draft/ISO-IEC19775-1v4-DIS/Part01/components/sound.html" TargetMode="External"/><Relationship Id="rId251" Type="http://schemas.openxmlformats.org/officeDocument/2006/relationships/hyperlink" Target="http://www.web3d.org/files/specifications/19775-1/V3.3/Part01/components/interp.html" TargetMode="External"/><Relationship Id="rId489" Type="http://schemas.openxmlformats.org/officeDocument/2006/relationships/hyperlink" Target="http://www.web3d.org/documents/specifications/19775-1/V3.1/Part01/versionContent.html" TargetMode="External"/><Relationship Id="rId654" Type="http://schemas.openxmlformats.org/officeDocument/2006/relationships/hyperlink" Target="https://www.web3d.org/specifications/X3Dv4Draft/ISO-IEC19775-1v4-DIS/Part01/components/textureProjector.html" TargetMode="External"/><Relationship Id="rId46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Declare.html" TargetMode="External"/><Relationship Id="rId293" Type="http://schemas.openxmlformats.org/officeDocument/2006/relationships/hyperlink" Target="http://www.web3d.org/files/specifications/19775-1/V3.3/Part01/components/shaders.html" TargetMode="External"/><Relationship Id="rId307" Type="http://schemas.openxmlformats.org/officeDocument/2006/relationships/hyperlink" Target="http://www.web3d.org/files/specifications/19775-1/V3.3/Part01/components/pointingsensor.html" TargetMode="External"/><Relationship Id="rId349" Type="http://schemas.openxmlformats.org/officeDocument/2006/relationships/hyperlink" Target="http://www.web3d.org/documents/specifications/19775-1/V3.3/Part01/versionContent.html" TargetMode="External"/><Relationship Id="rId514" Type="http://schemas.openxmlformats.org/officeDocument/2006/relationships/hyperlink" Target="http://www.web3d.org/documents/specifications/19775-1/V3.1/Part01/versionContent.html" TargetMode="External"/><Relationship Id="rId556" Type="http://schemas.openxmlformats.org/officeDocument/2006/relationships/hyperlink" Target="http://www.web3d.org/documents/specifications/19775-1/V3.1/Part01/versionContent.html" TargetMode="External"/><Relationship Id="rId88" Type="http://schemas.openxmlformats.org/officeDocument/2006/relationships/hyperlink" Target="http://www.web3d.org/files/specifications/19775-1/V3.3/Part01/immersive.html" TargetMode="External"/><Relationship Id="rId111" Type="http://schemas.openxmlformats.org/officeDocument/2006/relationships/hyperlink" Target="http://www.web3d.org/files/specifications/19775-1/V3.3/Part01/fullProfile.html" TargetMode="External"/><Relationship Id="rId153" Type="http://schemas.openxmlformats.org/officeDocument/2006/relationships/hyperlink" Target="http://www.web3d.org/files/specifications/19775-1/V3.3/Part01/components/sound.html" TargetMode="External"/><Relationship Id="rId195" Type="http://schemas.openxmlformats.org/officeDocument/2006/relationships/hyperlink" Target="http://www.web3d.org/files/specifications/19775-1/V3.3/Part01/components/utils.html" TargetMode="External"/><Relationship Id="rId209" Type="http://schemas.openxmlformats.org/officeDocument/2006/relationships/hyperlink" Target="http://www.web3d.org/files/specifications/19775-1/V3.3/Part01/components/geometry3D.html" TargetMode="External"/><Relationship Id="rId360" Type="http://schemas.openxmlformats.org/officeDocument/2006/relationships/hyperlink" Target="http://www.web3d.org/documents/specifications/19775-1/V3.3/Part01/versionContent.html" TargetMode="External"/><Relationship Id="rId416" Type="http://schemas.openxmlformats.org/officeDocument/2006/relationships/hyperlink" Target="http://www.web3d.org/documents/specifications/19775-1/V3.3/Part01/versionContent.html" TargetMode="External"/><Relationship Id="rId598" Type="http://schemas.openxmlformats.org/officeDocument/2006/relationships/hyperlink" Target="https://www.web3d.org/specifications/X3Dv4Draft/ISO-IEC19775-1v4-DIS/Part01/components/sound.html" TargetMode="External"/><Relationship Id="rId220" Type="http://schemas.openxmlformats.org/officeDocument/2006/relationships/hyperlink" Target="http://www.web3d.org/files/specifications/19775-1/V3.3/Part01/components/followers.html" TargetMode="External"/><Relationship Id="rId458" Type="http://schemas.openxmlformats.org/officeDocument/2006/relationships/hyperlink" Target="http://www.web3d.org/documents/specifications/19775-1/V3.3/Part01/versionContent.html" TargetMode="External"/><Relationship Id="rId623" Type="http://schemas.openxmlformats.org/officeDocument/2006/relationships/hyperlink" Target="https://www.web3d.org/specifications/X3Dv4Draft/ISO-IEC19775-1v4-DIS/Part01/Architecture.html" TargetMode="External"/><Relationship Id="rId15" Type="http://schemas.openxmlformats.org/officeDocument/2006/relationships/hyperlink" Target="http://www.web3d.org/files/specifications/19775-1/V3.3/Part01/interchange.html" TargetMode="External"/><Relationship Id="rId57" Type="http://schemas.openxmlformats.org/officeDocument/2006/relationships/hyperlink" Target="http://www.web3d.org/files/specifications/19775-1/V3.3/Part01/interchange.html" TargetMode="External"/><Relationship Id="rId262" Type="http://schemas.openxmlformats.org/officeDocument/2006/relationships/hyperlink" Target="http://www.web3d.org/files/specifications/19775-1/V3.3/Part01/components/picking.html" TargetMode="External"/><Relationship Id="rId318" Type="http://schemas.openxmlformats.org/officeDocument/2006/relationships/hyperlink" Target="http://www.web3d.org/files/specifications/19775-1/V3.3/Part01/components/texturing.html" TargetMode="External"/><Relationship Id="rId525" Type="http://schemas.openxmlformats.org/officeDocument/2006/relationships/hyperlink" Target="http://www.web3d.org/documents/specifications/19775-1/V3.1/Part01/versionContent.html" TargetMode="External"/><Relationship Id="rId567" Type="http://schemas.openxmlformats.org/officeDocument/2006/relationships/hyperlink" Target="http://www.web3d.org/documents/specifications/19775-1/V3.3/Part01/versionContent.html" TargetMode="External"/><Relationship Id="rId99" Type="http://schemas.openxmlformats.org/officeDocument/2006/relationships/hyperlink" Target="http://www.web3d.org/files/specifications/19775-1/V3.3/Part01/immersive.html" TargetMode="External"/><Relationship Id="rId122" Type="http://schemas.openxmlformats.org/officeDocument/2006/relationships/hyperlink" Target="http://www.web3d.org/files/specifications/19775-1/V3.3/Part01/coreprofile.html" TargetMode="External"/><Relationship Id="rId164" Type="http://schemas.openxmlformats.org/officeDocument/2006/relationships/hyperlink" Target="http://www.web3d.org/files/specifications/19775-1/V3.3/Part01/components/rigid_physics.html" TargetMode="External"/><Relationship Id="rId371" Type="http://schemas.openxmlformats.org/officeDocument/2006/relationships/hyperlink" Target="http://www.web3d.org/documents/specifications/19775-1/V3.3/Part01/versionContent.html" TargetMode="External"/><Relationship Id="rId427" Type="http://schemas.openxmlformats.org/officeDocument/2006/relationships/hyperlink" Target="http://www.web3d.org/documents/specifications/19775-1/V3.3/Part01/versionContent.html" TargetMode="External"/><Relationship Id="rId469" Type="http://schemas.openxmlformats.org/officeDocument/2006/relationships/hyperlink" Target="http://www.web3d.org/documents/specifications/19775-1/V3.1/Part01/versionContent.html" TargetMode="External"/><Relationship Id="rId634" Type="http://schemas.openxmlformats.org/officeDocument/2006/relationships/hyperlink" Target="https://www.web3d.org/specifications/X3Dv4Draft/ISO-IEC19775-1v4-DIS/Part01/components/sound.html" TargetMode="External"/><Relationship Id="rId26" Type="http://schemas.openxmlformats.org/officeDocument/2006/relationships/hyperlink" Target="http://www.web3d.org/files/specifications/19775-1/V3.3/Part01/coreprofile.html" TargetMode="External"/><Relationship Id="rId231" Type="http://schemas.openxmlformats.org/officeDocument/2006/relationships/hyperlink" Target="http://www.web3d.org/files/specifications/19775-1/V3.3/Part01/components/rendering.html" TargetMode="External"/><Relationship Id="rId273" Type="http://schemas.openxmlformats.org/officeDocument/2006/relationships/hyperlink" Target="http://www.web3d.org/files/specifications/19775-1/V3.3/Part01/components/layout.html" TargetMode="External"/><Relationship Id="rId329" Type="http://schemas.openxmlformats.org/officeDocument/2006/relationships/hyperlink" Target="http://www.web3d.org/documents/specifications/19775-1/V3.3/Part01/versionContent.html" TargetMode="External"/><Relationship Id="rId480" Type="http://schemas.openxmlformats.org/officeDocument/2006/relationships/hyperlink" Target="http://www.web3d.org/documents/specifications/19775-1/V3.1/Part01/versionContent.html" TargetMode="External"/><Relationship Id="rId536" Type="http://schemas.openxmlformats.org/officeDocument/2006/relationships/hyperlink" Target="http://www.web3d.org/documents/specifications/19775-1/V3.1/Part01/versionContent.html" TargetMode="External"/><Relationship Id="rId68" Type="http://schemas.openxmlformats.org/officeDocument/2006/relationships/hyperlink" Target="http://www.web3d.org/files/specifications/19775-1/V3.3/Part01/interchange.html" TargetMode="External"/><Relationship Id="rId133" Type="http://schemas.openxmlformats.org/officeDocument/2006/relationships/hyperlink" Target="http://www.web3d.org/files/specifications/19775-1/V3.3/Part01/components/geodata.html" TargetMode="External"/><Relationship Id="rId175" Type="http://schemas.openxmlformats.org/officeDocument/2006/relationships/hyperlink" Target="http://www.web3d.org/files/specifications/19775-1/V3.3/Part01/components/navigation.html" TargetMode="External"/><Relationship Id="rId340" Type="http://schemas.openxmlformats.org/officeDocument/2006/relationships/hyperlink" Target="http://www.web3d.org/documents/specifications/19775-1/V3.1/Part01/versionContent.html" TargetMode="External"/><Relationship Id="rId578" Type="http://schemas.openxmlformats.org/officeDocument/2006/relationships/hyperlink" Target="http://www.web3d.org/documents/specifications/19775-1/V3.3/Part01/versionContent.html" TargetMode="External"/><Relationship Id="rId200" Type="http://schemas.openxmlformats.org/officeDocument/2006/relationships/hyperlink" Target="http://www.web3d.org/files/specifications/19775-1/V3.3/Part01/components/particle_systems.html" TargetMode="External"/><Relationship Id="rId382" Type="http://schemas.openxmlformats.org/officeDocument/2006/relationships/hyperlink" Target="http://www.web3d.org/documents/specifications/19775-1/V3.3/Part01/versionContent.html" TargetMode="External"/><Relationship Id="rId438" Type="http://schemas.openxmlformats.org/officeDocument/2006/relationships/hyperlink" Target="http://www.web3d.org/documents/specifications/19775-1/V3.3/Part01/versionContent.html" TargetMode="External"/><Relationship Id="rId603" Type="http://schemas.openxmlformats.org/officeDocument/2006/relationships/hyperlink" Target="http://www.web3d.org/files/specifications/19775-1/V3.3/Part01/fullProfile.html" TargetMode="External"/><Relationship Id="rId645" Type="http://schemas.openxmlformats.org/officeDocument/2006/relationships/hyperlink" Target="https://www.web3d.org/specifications/X3Dv4Draft/ISO-IEC19775-1v4-DIS/Part01/Architecture.html" TargetMode="External"/><Relationship Id="rId242" Type="http://schemas.openxmlformats.org/officeDocument/2006/relationships/hyperlink" Target="http://www.web3d.org/files/specifications/19775-1/V3.3/Part01/components/interp.html" TargetMode="External"/><Relationship Id="rId284" Type="http://schemas.openxmlformats.org/officeDocument/2006/relationships/hyperlink" Target="http://www.web3d.org/files/specifications/19775-1/V3.3/Part01/components/envsensor.html" TargetMode="External"/><Relationship Id="rId491" Type="http://schemas.openxmlformats.org/officeDocument/2006/relationships/hyperlink" Target="http://www.web3d.org/documents/specifications/19775-1/V3.1/Part01/versionContent.html" TargetMode="External"/><Relationship Id="rId505" Type="http://schemas.openxmlformats.org/officeDocument/2006/relationships/hyperlink" Target="http://www.web3d.org/documents/specifications/19775-1/V3.1/Part01/versionContent.html" TargetMode="External"/><Relationship Id="rId37" Type="http://schemas.openxmlformats.org/officeDocument/2006/relationships/hyperlink" Target="http://www.web3d.org/files/specifications/19775-1/V3.3/Part01/coreprofile.html" TargetMode="External"/><Relationship Id="rId79" Type="http://schemas.openxmlformats.org/officeDocument/2006/relationships/hyperlink" Target="http://www.web3d.org/files/specifications/19775-1/V3.3/Part01/interactive.html" TargetMode="External"/><Relationship Id="rId102" Type="http://schemas.openxmlformats.org/officeDocument/2006/relationships/hyperlink" Target="http://www.web3d.org/files/specifications/19775-1/V3.3/Part01/immersive.html" TargetMode="External"/><Relationship Id="rId144" Type="http://schemas.openxmlformats.org/officeDocument/2006/relationships/hyperlink" Target="http://www.web3d.org/files/specifications/19775-1/V3.3/Part01/components/shape.html" TargetMode="External"/><Relationship Id="rId547" Type="http://schemas.openxmlformats.org/officeDocument/2006/relationships/hyperlink" Target="http://www.web3d.org/documents/specifications/19775-1/V3.1/Part01/versionContent.html" TargetMode="External"/><Relationship Id="rId589" Type="http://schemas.openxmlformats.org/officeDocument/2006/relationships/hyperlink" Target="http://www.web3d.org/documents/specifications/19775-1/V3.3/Part01/versionContent.html" TargetMode="External"/><Relationship Id="rId90" Type="http://schemas.openxmlformats.org/officeDocument/2006/relationships/hyperlink" Target="http://www.web3d.org/files/specifications/19775-1/V3.3/Part01/immersive.html" TargetMode="External"/><Relationship Id="rId186" Type="http://schemas.openxmlformats.org/officeDocument/2006/relationships/hyperlink" Target="http://www.web3d.org/files/specifications/19775-1/V3.3/Part01/components/volume.html" TargetMode="External"/><Relationship Id="rId351" Type="http://schemas.openxmlformats.org/officeDocument/2006/relationships/hyperlink" Target="http://www.web3d.org/documents/specifications/19775-1/V3.3/Part01/versionContent.html" TargetMode="External"/><Relationship Id="rId393" Type="http://schemas.openxmlformats.org/officeDocument/2006/relationships/hyperlink" Target="http://www.web3d.org/documents/specifications/19775-1/V3.3/Part01/versionContent.html" TargetMode="External"/><Relationship Id="rId407" Type="http://schemas.openxmlformats.org/officeDocument/2006/relationships/hyperlink" Target="http://www.web3d.org/documents/specifications/19775-1/V3.3/Part01/versionContent.html" TargetMode="External"/><Relationship Id="rId449" Type="http://schemas.openxmlformats.org/officeDocument/2006/relationships/hyperlink" Target="http://www.web3d.org/documents/specifications/19775-1/V3.3/Part01/versionContent.html" TargetMode="External"/><Relationship Id="rId614" Type="http://schemas.openxmlformats.org/officeDocument/2006/relationships/hyperlink" Target="https://www.web3d.org/specifications/X3Dv4Draft/ISO-IEC19775-1v4-DIS/Part01/Architecture.html" TargetMode="External"/><Relationship Id="rId656" Type="http://schemas.openxmlformats.org/officeDocument/2006/relationships/hyperlink" Target="http://www.web3d.org/files/specifications/19775-1/V3.3/Part01/fullProfile.html" TargetMode="External"/><Relationship Id="rId211" Type="http://schemas.openxmlformats.org/officeDocument/2006/relationships/hyperlink" Target="http://www.web3d.org/files/specifications/19775-1/V3.3/Part01/components/geometry3D.html" TargetMode="External"/><Relationship Id="rId253" Type="http://schemas.openxmlformats.org/officeDocument/2006/relationships/hyperlink" Target="http://www.web3d.org/files/specifications/19775-1/V3.3/Part01/components/dis.html" TargetMode="External"/><Relationship Id="rId295" Type="http://schemas.openxmlformats.org/officeDocument/2006/relationships/hyperlink" Target="http://www.web3d.org/files/specifications/19775-1/V3.3/Part01/components/shaders.html" TargetMode="External"/><Relationship Id="rId309" Type="http://schemas.openxmlformats.org/officeDocument/2006/relationships/hyperlink" Target="http://www.web3d.org/files/specifications/19775-1/V3.3/Part01/components/keyboard.html" TargetMode="External"/><Relationship Id="rId460" Type="http://schemas.openxmlformats.org/officeDocument/2006/relationships/hyperlink" Target="http://www.web3d.org/files/specifications/19775-1/V3.3/Part01/components/env_texture.html" TargetMode="External"/><Relationship Id="rId516" Type="http://schemas.openxmlformats.org/officeDocument/2006/relationships/hyperlink" Target="http://www.web3d.org/documents/specifications/19775-1/V3.1/Part01/versionContent.html" TargetMode="External"/><Relationship Id="rId48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113" Type="http://schemas.openxmlformats.org/officeDocument/2006/relationships/hyperlink" Target="http://www.web3d.org/files/specifications/19775-1/V3.3/Part01/fullProfile.html" TargetMode="External"/><Relationship Id="rId320" Type="http://schemas.openxmlformats.org/officeDocument/2006/relationships/hyperlink" Target="http://www.web3d.org/files/specifications/19775-1/V3.3/Part01/components/texturing.html" TargetMode="External"/><Relationship Id="rId558" Type="http://schemas.openxmlformats.org/officeDocument/2006/relationships/hyperlink" Target="http://www.web3d.org/documents/specifications/19775-1/V3.1/Part01/versionContent.html" TargetMode="External"/><Relationship Id="rId155" Type="http://schemas.openxmlformats.org/officeDocument/2006/relationships/hyperlink" Target="http://www.web3d.org/files/specifications/19775-1/V3.3/Part01/components/enveffects.html" TargetMode="External"/><Relationship Id="rId197" Type="http://schemas.openxmlformats.org/officeDocument/2006/relationships/hyperlink" Target="http://www.web3d.org/files/specifications/19775-1/V3.3/Part01/components/particle_systems.html" TargetMode="External"/><Relationship Id="rId362" Type="http://schemas.openxmlformats.org/officeDocument/2006/relationships/hyperlink" Target="http://www.web3d.org/documents/specifications/19775-1/V3.3/Part01/versionContent.html" TargetMode="External"/><Relationship Id="rId418" Type="http://schemas.openxmlformats.org/officeDocument/2006/relationships/hyperlink" Target="http://www.web3d.org/documents/specifications/19775-1/V3.3/Part01/versionContent.html" TargetMode="External"/><Relationship Id="rId625" Type="http://schemas.openxmlformats.org/officeDocument/2006/relationships/hyperlink" Target="https://www.web3d.org/specifications/X3Dv4Draft/ISO-IEC19775-1v4-DIS/Part01/components/sound.html" TargetMode="External"/><Relationship Id="rId222" Type="http://schemas.openxmlformats.org/officeDocument/2006/relationships/hyperlink" Target="http://www.web3d.org/files/specifications/19775-1/V3.3/Part01/components/followers.html" TargetMode="External"/><Relationship Id="rId264" Type="http://schemas.openxmlformats.org/officeDocument/2006/relationships/hyperlink" Target="http://www.web3d.org/files/specifications/19775-1/V3.3/Part01/components/picking.html" TargetMode="External"/><Relationship Id="rId471" Type="http://schemas.openxmlformats.org/officeDocument/2006/relationships/hyperlink" Target="http://www.web3d.org/documents/specifications/19775-1/V3.1/Part01/versionContent.html" TargetMode="External"/><Relationship Id="rId17" Type="http://schemas.openxmlformats.org/officeDocument/2006/relationships/hyperlink" Target="http://www.web3d.org/files/specifications/19775-1/V3.3/Part01/interchange.html" TargetMode="External"/><Relationship Id="rId59" Type="http://schemas.openxmlformats.org/officeDocument/2006/relationships/hyperlink" Target="http://www.web3d.org/files/specifications/19775-1/V3.3/Part01/interchange.html" TargetMode="External"/><Relationship Id="rId124" Type="http://schemas.openxmlformats.org/officeDocument/2006/relationships/hyperlink" Target="http://www.web3d.org/files/specifications/19775-1/V3.3/Part01/components/group.html" TargetMode="External"/><Relationship Id="rId527" Type="http://schemas.openxmlformats.org/officeDocument/2006/relationships/hyperlink" Target="http://www.web3d.org/x3d/content/X3dTooltips.html" TargetMode="External"/><Relationship Id="rId569" Type="http://schemas.openxmlformats.org/officeDocument/2006/relationships/hyperlink" Target="http://www.web3d.org/documents/specifications/19775-1/V3.1/Part01/versionContent.html" TargetMode="External"/><Relationship Id="rId70" Type="http://schemas.openxmlformats.org/officeDocument/2006/relationships/hyperlink" Target="http://www.web3d.org/files/specifications/19775-1/V3.3/Part01/interchange.html" TargetMode="External"/><Relationship Id="rId166" Type="http://schemas.openxmlformats.org/officeDocument/2006/relationships/hyperlink" Target="http://www.web3d.org/files/specifications/19775-1/V3.3/Part01/components/rigid_physics.html" TargetMode="External"/><Relationship Id="rId331" Type="http://schemas.openxmlformats.org/officeDocument/2006/relationships/hyperlink" Target="http://www.web3d.org/documents/specifications/19775-1/V3.3/Part01/versionContent.html" TargetMode="External"/><Relationship Id="rId373" Type="http://schemas.openxmlformats.org/officeDocument/2006/relationships/hyperlink" Target="http://www.web3d.org/documents/specifications/19775-1/V3.3/Part01/versionContent.html" TargetMode="External"/><Relationship Id="rId429" Type="http://schemas.openxmlformats.org/officeDocument/2006/relationships/hyperlink" Target="http://www.web3d.org/documents/specifications/19775-1/V3.3/Part01/versionContent.html" TargetMode="External"/><Relationship Id="rId580" Type="http://schemas.openxmlformats.org/officeDocument/2006/relationships/hyperlink" Target="http://www.web3d.org/documents/specifications/19775-1/V3.3/Part01/versionContent.html" TargetMode="External"/><Relationship Id="rId636" Type="http://schemas.openxmlformats.org/officeDocument/2006/relationships/hyperlink" Target="http://www.web3d.org/files/specifications/19775-1/V3.3/Part01/fullProfile.html" TargetMode="External"/><Relationship Id="rId1" Type="http://schemas.openxmlformats.org/officeDocument/2006/relationships/hyperlink" Target="http://www.web3d.org/files/specifications/19775-1/V3.3/Part01/components/rendering.html" TargetMode="External"/><Relationship Id="rId233" Type="http://schemas.openxmlformats.org/officeDocument/2006/relationships/hyperlink" Target="http://www.web3d.org/files/specifications/19775-1/V3.3/Part01/components/rendering.html" TargetMode="External"/><Relationship Id="rId440" Type="http://schemas.openxmlformats.org/officeDocument/2006/relationships/hyperlink" Target="http://www.web3d.org/documents/specifications/19775-1/V3.3/Part01/versionContent.html" TargetMode="External"/><Relationship Id="rId28" Type="http://schemas.openxmlformats.org/officeDocument/2006/relationships/hyperlink" Target="http://www.web3d.org/files/specifications/19775-1/V3.3/Part01/components/core.html" TargetMode="External"/><Relationship Id="rId275" Type="http://schemas.openxmlformats.org/officeDocument/2006/relationships/hyperlink" Target="http://www.web3d.org/files/specifications/19775-1/V3.3/Part01/components/texture3D.html" TargetMode="External"/><Relationship Id="rId300" Type="http://schemas.openxmlformats.org/officeDocument/2006/relationships/hyperlink" Target="http://www.web3d.org/files/specifications/19775-1/V3.3/Part01/components/scripting.html" TargetMode="External"/><Relationship Id="rId482" Type="http://schemas.openxmlformats.org/officeDocument/2006/relationships/hyperlink" Target="http://www.web3d.org/documents/specifications/19775-1/V3.1/Part01/versionContent.html" TargetMode="External"/><Relationship Id="rId538" Type="http://schemas.openxmlformats.org/officeDocument/2006/relationships/hyperlink" Target="http://www.web3d.org/documents/specifications/19775-1/V3.1/Part01/versionContent.html" TargetMode="External"/><Relationship Id="rId81" Type="http://schemas.openxmlformats.org/officeDocument/2006/relationships/hyperlink" Target="http://www.web3d.org/files/specifications/19775-1/V3.3/Part01/interactive.html" TargetMode="External"/><Relationship Id="rId135" Type="http://schemas.openxmlformats.org/officeDocument/2006/relationships/hyperlink" Target="http://www.web3d.org/files/specifications/19775-1/V3.3/Part01/components/networking.html" TargetMode="External"/><Relationship Id="rId177" Type="http://schemas.openxmlformats.org/officeDocument/2006/relationships/hyperlink" Target="http://www.web3d.org/files/specifications/19775-1/V3.3/Part01/components/navigation.html" TargetMode="External"/><Relationship Id="rId342" Type="http://schemas.openxmlformats.org/officeDocument/2006/relationships/hyperlink" Target="http://www.web3d.org/documents/specifications/19775-1/V3.3/Part01/versionContent.html" TargetMode="External"/><Relationship Id="rId384" Type="http://schemas.openxmlformats.org/officeDocument/2006/relationships/hyperlink" Target="http://www.web3d.org/documents/specifications/19775-1/V3.3/Part01/versionContent.html" TargetMode="External"/><Relationship Id="rId591" Type="http://schemas.openxmlformats.org/officeDocument/2006/relationships/hyperlink" Target="https://www.web3d.org/specifications/X3Dv4Draft/ISO-IEC19775-1v4-DIS/Part01/Architecture.html" TargetMode="External"/><Relationship Id="rId605" Type="http://schemas.openxmlformats.org/officeDocument/2006/relationships/hyperlink" Target="https://www.web3d.org/specifications/X3Dv4Draft/ISO-IEC19775-1v4-DIS/Part01/Architecture.html" TargetMode="External"/><Relationship Id="rId202" Type="http://schemas.openxmlformats.org/officeDocument/2006/relationships/hyperlink" Target="http://www.web3d.org/files/specifications/19775-1/V3.3/Part01/components/particle_systems.html" TargetMode="External"/><Relationship Id="rId244" Type="http://schemas.openxmlformats.org/officeDocument/2006/relationships/hyperlink" Target="http://www.web3d.org/files/specifications/19775-1/V3.3/Part01/components/interp.html" TargetMode="External"/><Relationship Id="rId647" Type="http://schemas.openxmlformats.org/officeDocument/2006/relationships/hyperlink" Target="https://www.web3d.org/specifications/X3Dv4Draft/ISO-IEC19775-1v4-DIS/Part01/Architecture.html" TargetMode="External"/><Relationship Id="rId39" Type="http://schemas.openxmlformats.org/officeDocument/2006/relationships/hyperlink" Target="http://www.web3d.org/files/specifications/19775-1/V3.3/Part01/coreprofile.html" TargetMode="External"/><Relationship Id="rId286" Type="http://schemas.openxmlformats.org/officeDocument/2006/relationships/hyperlink" Target="http://www.web3d.org/files/specifications/19775-1/V3.3/Part01/components/envsensor.html" TargetMode="External"/><Relationship Id="rId451" Type="http://schemas.openxmlformats.org/officeDocument/2006/relationships/hyperlink" Target="http://www.web3d.org/documents/specifications/19775-1/V3.3/Part01/versionContent.html" TargetMode="External"/><Relationship Id="rId493" Type="http://schemas.openxmlformats.org/officeDocument/2006/relationships/hyperlink" Target="http://www.web3d.org/x3d/content/X3dTooltips.html" TargetMode="External"/><Relationship Id="rId507" Type="http://schemas.openxmlformats.org/officeDocument/2006/relationships/hyperlink" Target="http://www.web3d.org/documents/specifications/19775-1/V3.1/Part01/versionContent.html" TargetMode="External"/><Relationship Id="rId549" Type="http://schemas.openxmlformats.org/officeDocument/2006/relationships/hyperlink" Target="http://www.web3d.org/documents/specifications/19775-1/V3.1/Part01/versionContent.html" TargetMode="External"/><Relationship Id="rId50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104" Type="http://schemas.openxmlformats.org/officeDocument/2006/relationships/hyperlink" Target="http://www.web3d.org/files/specifications/19775-1/V3.3/Part01/fullProfile.html" TargetMode="External"/><Relationship Id="rId146" Type="http://schemas.openxmlformats.org/officeDocument/2006/relationships/hyperlink" Target="http://www.web3d.org/files/specifications/19775-1/V3.3/Part01/components/geometry2D.html" TargetMode="External"/><Relationship Id="rId188" Type="http://schemas.openxmlformats.org/officeDocument/2006/relationships/hyperlink" Target="http://www.web3d.org/files/specifications/19775-1/V3.3/Part01/components/volume.html" TargetMode="External"/><Relationship Id="rId311" Type="http://schemas.openxmlformats.org/officeDocument/2006/relationships/hyperlink" Target="http://www.web3d.org/files/specifications/19775-1/V3.3/Part01/components/texturing.html" TargetMode="External"/><Relationship Id="rId353" Type="http://schemas.openxmlformats.org/officeDocument/2006/relationships/hyperlink" Target="http://www.web3d.org/documents/specifications/19775-1/V3.3/Part01/versionContent.html" TargetMode="External"/><Relationship Id="rId395" Type="http://schemas.openxmlformats.org/officeDocument/2006/relationships/hyperlink" Target="http://www.web3d.org/x3d/content/X3dTooltips.html" TargetMode="External"/><Relationship Id="rId409" Type="http://schemas.openxmlformats.org/officeDocument/2006/relationships/hyperlink" Target="http://www.web3d.org/documents/specifications/19775-1/V3.3/Part01/versionContent.html" TargetMode="External"/><Relationship Id="rId560" Type="http://schemas.openxmlformats.org/officeDocument/2006/relationships/hyperlink" Target="http://www.web3d.org/documents/specifications/19775-1/V3.3/Part01/versionContent.html" TargetMode="External"/><Relationship Id="rId92" Type="http://schemas.openxmlformats.org/officeDocument/2006/relationships/hyperlink" Target="http://www.web3d.org/files/specifications/19775-1/V3.3/Part01/immersive.html" TargetMode="External"/><Relationship Id="rId213" Type="http://schemas.openxmlformats.org/officeDocument/2006/relationships/hyperlink" Target="http://www.web3d.org/files/specifications/19775-1/V3.3/Part01/components/CADGeometry.html" TargetMode="External"/><Relationship Id="rId420" Type="http://schemas.openxmlformats.org/officeDocument/2006/relationships/hyperlink" Target="http://www.web3d.org/documents/specifications/19775-1/V3.3/Part01/versionContent.html" TargetMode="External"/><Relationship Id="rId616" Type="http://schemas.openxmlformats.org/officeDocument/2006/relationships/hyperlink" Target="https://www.web3d.org/specifications/X3Dv4Draft/ISO-IEC19775-1v4-DIS/Part01/components/sound.html" TargetMode="External"/><Relationship Id="rId658" Type="http://schemas.openxmlformats.org/officeDocument/2006/relationships/hyperlink" Target="https://www.web3d.org/specifications/X3Dv4Draft/ISO-IEC19775-1v4-DIS/Part01/components/shape.html" TargetMode="External"/><Relationship Id="rId255" Type="http://schemas.openxmlformats.org/officeDocument/2006/relationships/hyperlink" Target="http://www.web3d.org/files/specifications/19775-1/V3.3/Part01/components/dis.html" TargetMode="External"/><Relationship Id="rId297" Type="http://schemas.openxmlformats.org/officeDocument/2006/relationships/hyperlink" Target="http://www.web3d.org/files/specifications/19775-1/V3.3/Part01/components/shaders.html" TargetMode="External"/><Relationship Id="rId462" Type="http://schemas.openxmlformats.org/officeDocument/2006/relationships/hyperlink" Target="http://www.web3d.org/files/specifications/19775-1/V3.3/Part01/components/CADGeometry.html" TargetMode="External"/><Relationship Id="rId518" Type="http://schemas.openxmlformats.org/officeDocument/2006/relationships/hyperlink" Target="http://www.web3d.org/documents/specifications/19775-1/V3.1/Part01/versionContent.html" TargetMode="External"/><Relationship Id="rId115" Type="http://schemas.openxmlformats.org/officeDocument/2006/relationships/hyperlink" Target="http://www.web3d.org/files/specifications/19775-1/V3.3/Part01/fullProfile.html" TargetMode="External"/><Relationship Id="rId157" Type="http://schemas.openxmlformats.org/officeDocument/2006/relationships/hyperlink" Target="http://www.web3d.org/files/specifications/19775-1/V3.3/Part01/components/enveffects.html" TargetMode="External"/><Relationship Id="rId322" Type="http://schemas.openxmlformats.org/officeDocument/2006/relationships/hyperlink" Target="http://www.web3d.org/files/specifications/19775-1/V3.3/Part01/components/navigation.html" TargetMode="External"/><Relationship Id="rId364" Type="http://schemas.openxmlformats.org/officeDocument/2006/relationships/hyperlink" Target="http://www.web3d.org/documents/specifications/19775-1/V3.3/Part01/versionContent.html" TargetMode="External"/><Relationship Id="rId61" Type="http://schemas.openxmlformats.org/officeDocument/2006/relationships/hyperlink" Target="http://www.web3d.org/files/specifications/19775-1/V3.3/Part01/interchange.html" TargetMode="External"/><Relationship Id="rId199" Type="http://schemas.openxmlformats.org/officeDocument/2006/relationships/hyperlink" Target="http://www.web3d.org/files/specifications/19775-1/V3.3/Part01/components/particle_systems.html" TargetMode="External"/><Relationship Id="rId571" Type="http://schemas.openxmlformats.org/officeDocument/2006/relationships/hyperlink" Target="http://www.web3d.org/documents/specifications/19775-1/V3.3/Part01/versionContent.html" TargetMode="External"/><Relationship Id="rId627" Type="http://schemas.openxmlformats.org/officeDocument/2006/relationships/hyperlink" Target="http://www.web3d.org/files/specifications/19775-1/V3.3/Part01/fullProfile.html" TargetMode="External"/><Relationship Id="rId19" Type="http://schemas.openxmlformats.org/officeDocument/2006/relationships/hyperlink" Target="http://www.web3d.org/files/specifications/19775-1/V3.3/Part01/interchange.html" TargetMode="External"/><Relationship Id="rId224" Type="http://schemas.openxmlformats.org/officeDocument/2006/relationships/hyperlink" Target="http://www.web3d.org/files/specifications/19775-1/V3.3/Part01/components/followers.html" TargetMode="External"/><Relationship Id="rId266" Type="http://schemas.openxmlformats.org/officeDocument/2006/relationships/hyperlink" Target="http://www.web3d.org/files/specifications/19775-1/V3.3/Part01/components/env_texture.html" TargetMode="External"/><Relationship Id="rId431" Type="http://schemas.openxmlformats.org/officeDocument/2006/relationships/hyperlink" Target="http://www.web3d.org/documents/specifications/19775-1/V3.3/Part01/versionContent.html" TargetMode="External"/><Relationship Id="rId473" Type="http://schemas.openxmlformats.org/officeDocument/2006/relationships/hyperlink" Target="http://www.web3d.org/documents/specifications/19775-1/V3.1/Part01/versionContent.html" TargetMode="External"/><Relationship Id="rId529" Type="http://schemas.openxmlformats.org/officeDocument/2006/relationships/hyperlink" Target="http://www.web3d.org/x3d/content/X3dTooltips.html" TargetMode="External"/><Relationship Id="rId30" Type="http://schemas.openxmlformats.org/officeDocument/2006/relationships/hyperlink" Target="http://www.web3d.org/files/specifications/19775-1/V3.3/Part01/components/core.html" TargetMode="External"/><Relationship Id="rId126" Type="http://schemas.openxmlformats.org/officeDocument/2006/relationships/hyperlink" Target="http://www.web3d.org/files/specifications/19775-1/V3.3/Part01/components/group.html" TargetMode="External"/><Relationship Id="rId168" Type="http://schemas.openxmlformats.org/officeDocument/2006/relationships/hyperlink" Target="http://www.web3d.org/files/specifications/19775-1/V3.3/Part01/components/rigid_physics.html" TargetMode="External"/><Relationship Id="rId333" Type="http://schemas.openxmlformats.org/officeDocument/2006/relationships/hyperlink" Target="http://www.web3d.org/documents/specifications/19775-1/V3.3/Part01/versionContent.html" TargetMode="External"/><Relationship Id="rId540" Type="http://schemas.openxmlformats.org/officeDocument/2006/relationships/hyperlink" Target="http://www.web3d.org/documents/specifications/19775-1/V3.1/Part01/versionContent.html" TargetMode="External"/><Relationship Id="rId72" Type="http://schemas.openxmlformats.org/officeDocument/2006/relationships/hyperlink" Target="http://www.web3d.org/files/specifications/19775-1/V3.3/Part01/interactive.html" TargetMode="External"/><Relationship Id="rId375" Type="http://schemas.openxmlformats.org/officeDocument/2006/relationships/hyperlink" Target="http://www.web3d.org/documents/specifications/19775-1/V3.3/Part01/versionContent.html" TargetMode="External"/><Relationship Id="rId582" Type="http://schemas.openxmlformats.org/officeDocument/2006/relationships/hyperlink" Target="http://www.web3d.org/documents/specifications/19775-1/V3.1/Part01/versionContent.html" TargetMode="External"/><Relationship Id="rId638" Type="http://schemas.openxmlformats.org/officeDocument/2006/relationships/hyperlink" Target="https://www.web3d.org/specifications/X3Dv4Draft/ISO-IEC19775-1v4-DIS/Part01/Architecture.html" TargetMode="External"/><Relationship Id="rId3" Type="http://schemas.openxmlformats.org/officeDocument/2006/relationships/hyperlink" Target="http://www.web3d.org/files/specifications/19775-1/V3.3/Part01/components/rendering.html" TargetMode="External"/><Relationship Id="rId235" Type="http://schemas.openxmlformats.org/officeDocument/2006/relationships/hyperlink" Target="http://www.web3d.org/files/specifications/19775-1/V3.3/Part01/components/rendering.html" TargetMode="External"/><Relationship Id="rId277" Type="http://schemas.openxmlformats.org/officeDocument/2006/relationships/hyperlink" Target="http://www.web3d.org/files/specifications/19775-1/V3.3/Part01/components/texture3D.html" TargetMode="External"/><Relationship Id="rId400" Type="http://schemas.openxmlformats.org/officeDocument/2006/relationships/hyperlink" Target="http://www.web3d.org/documents/specifications/19775-1/V3.3/Part01/versionContent.html" TargetMode="External"/><Relationship Id="rId442" Type="http://schemas.openxmlformats.org/officeDocument/2006/relationships/hyperlink" Target="http://www.web3d.org/documents/specifications/19775-1/V3.3/Part01/versionContent.html" TargetMode="External"/><Relationship Id="rId484" Type="http://schemas.openxmlformats.org/officeDocument/2006/relationships/hyperlink" Target="http://www.web3d.org/documents/specifications/19775-1/V3.1/Part01/versionContent.html" TargetMode="External"/><Relationship Id="rId137" Type="http://schemas.openxmlformats.org/officeDocument/2006/relationships/hyperlink" Target="http://www.web3d.org/files/specifications/19775-1/V3.3/Part01/components/networking.html" TargetMode="External"/><Relationship Id="rId302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344" Type="http://schemas.openxmlformats.org/officeDocument/2006/relationships/hyperlink" Target="http://www.web3d.org/documents/specifications/19775-1/V3.3/Part01/versionContent.html" TargetMode="External"/><Relationship Id="rId41" Type="http://schemas.openxmlformats.org/officeDocument/2006/relationships/hyperlink" Target="http://www.web3d.org/files/specifications/19775-1/V3.3/Part01/coreprofile.html" TargetMode="External"/><Relationship Id="rId83" Type="http://schemas.openxmlformats.org/officeDocument/2006/relationships/hyperlink" Target="http://www.web3d.org/files/specifications/19775-1/V3.3/Part01/interactive.html" TargetMode="External"/><Relationship Id="rId179" Type="http://schemas.openxmlformats.org/officeDocument/2006/relationships/hyperlink" Target="http://www.web3d.org/files/specifications/19775-1/V3.3/Part01/components/volume.html" TargetMode="External"/><Relationship Id="rId386" Type="http://schemas.openxmlformats.org/officeDocument/2006/relationships/hyperlink" Target="http://www.web3d.org/documents/specifications/19775-1/V3.3/Part01/versionContent.html" TargetMode="External"/><Relationship Id="rId551" Type="http://schemas.openxmlformats.org/officeDocument/2006/relationships/hyperlink" Target="http://www.web3d.org/documents/specifications/19775-1/V3.1/Part01/versionContent.html" TargetMode="External"/><Relationship Id="rId593" Type="http://schemas.openxmlformats.org/officeDocument/2006/relationships/hyperlink" Target="http://www.web3d.org/files/specifications/19775-1/V3.3/Part01/fullProfile.html" TargetMode="External"/><Relationship Id="rId607" Type="http://schemas.openxmlformats.org/officeDocument/2006/relationships/hyperlink" Target="https://www.web3d.org/specifications/X3Dv4Draft/ISO-IEC19775-1v4-DIS/Part01/Architecture.html" TargetMode="External"/><Relationship Id="rId649" Type="http://schemas.openxmlformats.org/officeDocument/2006/relationships/hyperlink" Target="https://www.web3d.org/specifications/X3Dv4Draft/ISO-IEC19775-1v4-DIS/Part01/components/sound.html" TargetMode="External"/><Relationship Id="rId190" Type="http://schemas.openxmlformats.org/officeDocument/2006/relationships/hyperlink" Target="http://www.web3d.org/files/specifications/19775-1/V3.3/Part01/components/utils.html" TargetMode="External"/><Relationship Id="rId204" Type="http://schemas.openxmlformats.org/officeDocument/2006/relationships/hyperlink" Target="http://www.web3d.org/files/specifications/19775-1/V3.3/Part01/components/particle_systems.html" TargetMode="External"/><Relationship Id="rId246" Type="http://schemas.openxmlformats.org/officeDocument/2006/relationships/hyperlink" Target="http://www.web3d.org/files/specifications/19775-1/V3.3/Part01/components/interp.html" TargetMode="External"/><Relationship Id="rId288" Type="http://schemas.openxmlformats.org/officeDocument/2006/relationships/hyperlink" Target="http://www.web3d.org/files/specifications/19775-1/V3.3/Part01/components/nurbs.html" TargetMode="External"/><Relationship Id="rId411" Type="http://schemas.openxmlformats.org/officeDocument/2006/relationships/hyperlink" Target="http://www.web3d.org/documents/specifications/19775-1/V3.3/Part01/versionContent.html" TargetMode="External"/><Relationship Id="rId453" Type="http://schemas.openxmlformats.org/officeDocument/2006/relationships/hyperlink" Target="http://www.web3d.org/documents/specifications/19775-1/V3.3/Part01/versionContent.html" TargetMode="External"/><Relationship Id="rId509" Type="http://schemas.openxmlformats.org/officeDocument/2006/relationships/hyperlink" Target="http://www.web3d.org/x3d/content/X3dTooltips.html" TargetMode="External"/><Relationship Id="rId660" Type="http://schemas.openxmlformats.org/officeDocument/2006/relationships/printerSettings" Target="../printerSettings/printerSettings5.bin"/><Relationship Id="rId106" Type="http://schemas.openxmlformats.org/officeDocument/2006/relationships/hyperlink" Target="http://www.web3d.org/files/specifications/19775-1/V3.3/Part01/fullProfile.html" TargetMode="External"/><Relationship Id="rId313" Type="http://schemas.openxmlformats.org/officeDocument/2006/relationships/hyperlink" Target="http://www.web3d.org/files/specifications/19775-1/V3.3/Part01/components/texturing.html" TargetMode="External"/><Relationship Id="rId495" Type="http://schemas.openxmlformats.org/officeDocument/2006/relationships/hyperlink" Target="http://www.web3d.org/documents/specifications/19775-1/V3.1/Part01/versionContent.html" TargetMode="External"/><Relationship Id="rId10" Type="http://schemas.openxmlformats.org/officeDocument/2006/relationships/hyperlink" Target="http://www.web3d.org/files/specifications/19775-1/V3.3/Part01/interchange.html" TargetMode="External"/><Relationship Id="rId52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94" Type="http://schemas.openxmlformats.org/officeDocument/2006/relationships/hyperlink" Target="http://www.web3d.org/files/specifications/19775-1/V3.3/Part01/immersive.html" TargetMode="External"/><Relationship Id="rId148" Type="http://schemas.openxmlformats.org/officeDocument/2006/relationships/hyperlink" Target="http://www.web3d.org/files/specifications/19775-1/V3.3/Part01/components/geometry2D.html" TargetMode="External"/><Relationship Id="rId355" Type="http://schemas.openxmlformats.org/officeDocument/2006/relationships/hyperlink" Target="http://www.web3d.org/documents/specifications/19775-1/V3.3/Part01/versionContent.html" TargetMode="External"/><Relationship Id="rId397" Type="http://schemas.openxmlformats.org/officeDocument/2006/relationships/hyperlink" Target="http://www.web3d.org/documents/specifications/19775-1/V3.3/Part01/versionContent.html" TargetMode="External"/><Relationship Id="rId520" Type="http://schemas.openxmlformats.org/officeDocument/2006/relationships/hyperlink" Target="http://www.web3d.org/documents/specifications/19775-1/V3.1/Part01/versionContent.html" TargetMode="External"/><Relationship Id="rId562" Type="http://schemas.openxmlformats.org/officeDocument/2006/relationships/hyperlink" Target="http://www.web3d.org/documents/specifications/19775-1/V3.3/Part01/versionContent.html" TargetMode="External"/><Relationship Id="rId618" Type="http://schemas.openxmlformats.org/officeDocument/2006/relationships/hyperlink" Target="http://www.web3d.org/files/specifications/19775-1/V3.3/Part01/fullProfile.html" TargetMode="External"/><Relationship Id="rId215" Type="http://schemas.openxmlformats.org/officeDocument/2006/relationships/hyperlink" Target="http://www.web3d.org/files/specifications/19775-1/V3.3/Part01/components/CADGeometry.html" TargetMode="External"/><Relationship Id="rId257" Type="http://schemas.openxmlformats.org/officeDocument/2006/relationships/hyperlink" Target="http://www.web3d.org/files/specifications/19775-1/V3.3/Part01/components/lighting.html" TargetMode="External"/><Relationship Id="rId422" Type="http://schemas.openxmlformats.org/officeDocument/2006/relationships/hyperlink" Target="http://www.web3d.org/documents/specifications/19775-1/V3.3/Part01/versionContent.html" TargetMode="External"/><Relationship Id="rId464" Type="http://schemas.openxmlformats.org/officeDocument/2006/relationships/hyperlink" Target="http://www.web3d.org/documents/specifications/19775-1/V3.1/Part01/versionContent.html" TargetMode="External"/><Relationship Id="rId299" Type="http://schemas.openxmlformats.org/officeDocument/2006/relationships/hyperlink" Target="http://www.web3d.org/files/specifications/19775-1/V3.3/Part01/components/shaders.html" TargetMode="External"/><Relationship Id="rId63" Type="http://schemas.openxmlformats.org/officeDocument/2006/relationships/hyperlink" Target="http://www.web3d.org/files/specifications/19775-1/V3.3/Part01/interchange.html" TargetMode="External"/><Relationship Id="rId159" Type="http://schemas.openxmlformats.org/officeDocument/2006/relationships/hyperlink" Target="http://www.web3d.org/files/specifications/19775-1/V3.3/Part01/components/enveffects.html" TargetMode="External"/><Relationship Id="rId366" Type="http://schemas.openxmlformats.org/officeDocument/2006/relationships/hyperlink" Target="http://www.web3d.org/x3d/content/X3dTooltips.html" TargetMode="External"/><Relationship Id="rId573" Type="http://schemas.openxmlformats.org/officeDocument/2006/relationships/hyperlink" Target="http://www.web3d.org/documents/specifications/19775-1/V3.1/Part01/versionContent.html" TargetMode="External"/><Relationship Id="rId226" Type="http://schemas.openxmlformats.org/officeDocument/2006/relationships/hyperlink" Target="http://www.web3d.org/files/specifications/19775-1/V3.3/Part01/components/followers.html" TargetMode="External"/><Relationship Id="rId433" Type="http://schemas.openxmlformats.org/officeDocument/2006/relationships/hyperlink" Target="http://www.web3d.org/documents/specifications/19775-1/V3.3/Part01/versionContent.html" TargetMode="External"/><Relationship Id="rId640" Type="http://schemas.openxmlformats.org/officeDocument/2006/relationships/hyperlink" Target="https://www.web3d.org/specifications/X3Dv4Draft/ISO-IEC19775-1v4-DIS/Part01/Architecture.html" TargetMode="External"/><Relationship Id="rId74" Type="http://schemas.openxmlformats.org/officeDocument/2006/relationships/hyperlink" Target="http://www.web3d.org/files/specifications/19775-1/V3.3/Part01/interactive.html" TargetMode="External"/><Relationship Id="rId377" Type="http://schemas.openxmlformats.org/officeDocument/2006/relationships/hyperlink" Target="http://www.web3d.org/documents/specifications/19775-1/V3.3/Part01/versionContent.html" TargetMode="External"/><Relationship Id="rId500" Type="http://schemas.openxmlformats.org/officeDocument/2006/relationships/hyperlink" Target="http://www.web3d.org/documents/specifications/19775-1/V3.1/Part01/versionContent.html" TargetMode="External"/><Relationship Id="rId584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stance.html" TargetMode="External"/><Relationship Id="rId5" Type="http://schemas.openxmlformats.org/officeDocument/2006/relationships/hyperlink" Target="http://www.web3d.org/files/specifications/19775-1/V3.3/Part01/interchange.html" TargetMode="External"/><Relationship Id="rId237" Type="http://schemas.openxmlformats.org/officeDocument/2006/relationships/hyperlink" Target="http://www.web3d.org/files/specifications/19775-1/V3.3/Part01/components/rendering.html" TargetMode="External"/><Relationship Id="rId444" Type="http://schemas.openxmlformats.org/officeDocument/2006/relationships/hyperlink" Target="http://www.web3d.org/documents/specifications/19775-1/V3.3/Part01/versionContent.html" TargetMode="External"/><Relationship Id="rId651" Type="http://schemas.openxmlformats.org/officeDocument/2006/relationships/hyperlink" Target="http://www.web3d.org/files/specifications/19775-1/V3.3/Part01/fullProfile.html" TargetMode="External"/><Relationship Id="rId290" Type="http://schemas.openxmlformats.org/officeDocument/2006/relationships/hyperlink" Target="http://www.web3d.org/files/specifications/19775-1/V3.3/Part01/components/nurbs.html" TargetMode="External"/><Relationship Id="rId304" Type="http://schemas.openxmlformats.org/officeDocument/2006/relationships/hyperlink" Target="http://www.web3d.org/files/specifications/19775-1/V3.3/Part01/components/pointingsensor.html" TargetMode="External"/><Relationship Id="rId388" Type="http://schemas.openxmlformats.org/officeDocument/2006/relationships/hyperlink" Target="http://www.web3d.org/documents/specifications/19775-1/V3.3/Part01/versionContent.html" TargetMode="External"/><Relationship Id="rId511" Type="http://schemas.openxmlformats.org/officeDocument/2006/relationships/hyperlink" Target="http://www.web3d.org/documents/specifications/19775-1/V3.1/Part01/versionContent.html" TargetMode="External"/><Relationship Id="rId609" Type="http://schemas.openxmlformats.org/officeDocument/2006/relationships/hyperlink" Target="http://www.web3d.org/files/specifications/19775-1/V3.3/Part01/fullProfile.html" TargetMode="External"/><Relationship Id="rId85" Type="http://schemas.openxmlformats.org/officeDocument/2006/relationships/hyperlink" Target="http://www.web3d.org/files/specifications/19775-1/V3.3/Part01/interactive.html" TargetMode="External"/><Relationship Id="rId150" Type="http://schemas.openxmlformats.org/officeDocument/2006/relationships/hyperlink" Target="http://www.web3d.org/files/specifications/19775-1/V3.3/Part01/components/geometry2D.html" TargetMode="External"/><Relationship Id="rId595" Type="http://schemas.openxmlformats.org/officeDocument/2006/relationships/hyperlink" Target="https://www.web3d.org/specifications/X3Dv4Draft/ISO-IEC19775-1v4-DIS/Part01/components/sound.html" TargetMode="External"/><Relationship Id="rId248" Type="http://schemas.openxmlformats.org/officeDocument/2006/relationships/hyperlink" Target="http://www.web3d.org/files/specifications/19775-1/V3.3/Part01/components/interp.html" TargetMode="External"/><Relationship Id="rId455" Type="http://schemas.openxmlformats.org/officeDocument/2006/relationships/hyperlink" Target="http://www.web3d.org/documents/specifications/19775-1/V3.3/Part01/versionContent.html" TargetMode="External"/><Relationship Id="rId12" Type="http://schemas.openxmlformats.org/officeDocument/2006/relationships/hyperlink" Target="http://www.web3d.org/files/specifications/19775-1/V3.3/Part01/interchange.html" TargetMode="External"/><Relationship Id="rId108" Type="http://schemas.openxmlformats.org/officeDocument/2006/relationships/hyperlink" Target="http://www.web3d.org/files/specifications/19775-1/V3.3/Part01/fullProfile.html" TargetMode="External"/><Relationship Id="rId315" Type="http://schemas.openxmlformats.org/officeDocument/2006/relationships/hyperlink" Target="http://www.web3d.org/files/specifications/19775-1/V3.3/Part01/components/texturing.html" TargetMode="External"/><Relationship Id="rId522" Type="http://schemas.openxmlformats.org/officeDocument/2006/relationships/hyperlink" Target="http://www.web3d.org/documents/specifications/19775-1/V3.1/Part01/versionContent.html" TargetMode="External"/><Relationship Id="rId96" Type="http://schemas.openxmlformats.org/officeDocument/2006/relationships/hyperlink" Target="http://www.web3d.org/files/specifications/19775-1/V3.3/Part01/immersive.html" TargetMode="External"/><Relationship Id="rId161" Type="http://schemas.openxmlformats.org/officeDocument/2006/relationships/hyperlink" Target="http://www.web3d.org/files/specifications/19775-1/V3.3/Part01/components/rigid_physics.html" TargetMode="External"/><Relationship Id="rId399" Type="http://schemas.openxmlformats.org/officeDocument/2006/relationships/hyperlink" Target="http://www.web3d.org/documents/specifications/19775-1/V3.3/Part01/versionContent.html" TargetMode="External"/><Relationship Id="rId259" Type="http://schemas.openxmlformats.org/officeDocument/2006/relationships/hyperlink" Target="http://www.web3d.org/files/specifications/19775-1/V3.3/Part01/components/lighting.html" TargetMode="External"/><Relationship Id="rId466" Type="http://schemas.openxmlformats.org/officeDocument/2006/relationships/hyperlink" Target="http://www.web3d.org/documents/specifications/19775-1/V3.1/Part01/versionContent.html" TargetMode="External"/><Relationship Id="rId23" Type="http://schemas.openxmlformats.org/officeDocument/2006/relationships/hyperlink" Target="http://www.web3d.org/files/specifications/19775-1/V3.3/Part01/coreprofile.html" TargetMode="External"/><Relationship Id="rId119" Type="http://schemas.openxmlformats.org/officeDocument/2006/relationships/hyperlink" Target="http://www.web3d.org/files/specifications/19775-1/V3.3/Part01/coreprofile.html" TargetMode="External"/><Relationship Id="rId326" Type="http://schemas.openxmlformats.org/officeDocument/2006/relationships/hyperlink" Target="http://www.web3d.org/files/specifications/19775-1/V3.3/Part01/components/rigid_physics.html" TargetMode="External"/><Relationship Id="rId533" Type="http://schemas.openxmlformats.org/officeDocument/2006/relationships/hyperlink" Target="http://www.web3d.org/documents/specifications/19775-1/V3.1/Part01/versionContent.html" TargetMode="External"/><Relationship Id="rId172" Type="http://schemas.openxmlformats.org/officeDocument/2006/relationships/hyperlink" Target="http://www.web3d.org/files/specifications/19775-1/V3.3/Part01/components/rigid_physics.html" TargetMode="External"/><Relationship Id="rId477" Type="http://schemas.openxmlformats.org/officeDocument/2006/relationships/hyperlink" Target="http://www.web3d.org/documents/specifications/19775-1/V3.1/Part01/versionContent.html" TargetMode="External"/><Relationship Id="rId600" Type="http://schemas.openxmlformats.org/officeDocument/2006/relationships/hyperlink" Target="http://www.web3d.org/files/specifications/19775-1/V3.3/Part01/fullProfile.html" TargetMode="External"/><Relationship Id="rId337" Type="http://schemas.openxmlformats.org/officeDocument/2006/relationships/hyperlink" Target="http://www.web3d.org/documents/specifications/19775-1/V3.3/Part01/versionContent.html" TargetMode="External"/><Relationship Id="rId34" Type="http://schemas.openxmlformats.org/officeDocument/2006/relationships/hyperlink" Target="http://www.web3d.org/files/specifications/19775-1/V3.3/Part01/components/core.html" TargetMode="External"/><Relationship Id="rId544" Type="http://schemas.openxmlformats.org/officeDocument/2006/relationships/hyperlink" Target="http://www.web3d.org/documents/specifications/19775-1/V3.1/Part01/versionContent.html" TargetMode="External"/><Relationship Id="rId183" Type="http://schemas.openxmlformats.org/officeDocument/2006/relationships/hyperlink" Target="http://www.web3d.org/files/specifications/19775-1/V3.3/Part01/components/volume.html" TargetMode="External"/><Relationship Id="rId390" Type="http://schemas.openxmlformats.org/officeDocument/2006/relationships/hyperlink" Target="http://www.web3d.org/documents/specifications/19775-1/V3.3/Part01/versionContent.html" TargetMode="External"/><Relationship Id="rId404" Type="http://schemas.openxmlformats.org/officeDocument/2006/relationships/hyperlink" Target="http://www.web3d.org/documents/specifications/19775-1/V3.3/Part01/versionContent.html" TargetMode="External"/><Relationship Id="rId611" Type="http://schemas.openxmlformats.org/officeDocument/2006/relationships/hyperlink" Target="https://www.web3d.org/specifications/X3Dv4Draft/ISO-IEC19775-1v4-DIS/Part01/components/sound.html" TargetMode="External"/><Relationship Id="rId250" Type="http://schemas.openxmlformats.org/officeDocument/2006/relationships/hyperlink" Target="http://www.web3d.org/files/specifications/19775-1/V3.3/Part01/components/interp.html" TargetMode="External"/><Relationship Id="rId488" Type="http://schemas.openxmlformats.org/officeDocument/2006/relationships/hyperlink" Target="http://www.web3d.org/x3d/content/X3dTooltips.html" TargetMode="External"/><Relationship Id="rId45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Body.html" TargetMode="External"/><Relationship Id="rId110" Type="http://schemas.openxmlformats.org/officeDocument/2006/relationships/hyperlink" Target="http://www.web3d.org/files/specifications/19775-1/V3.3/Part01/fullProfile.html" TargetMode="External"/><Relationship Id="rId348" Type="http://schemas.openxmlformats.org/officeDocument/2006/relationships/hyperlink" Target="http://www.web3d.org/documents/specifications/19775-1/V3.3/Part01/versionContent.html" TargetMode="External"/><Relationship Id="rId555" Type="http://schemas.openxmlformats.org/officeDocument/2006/relationships/hyperlink" Target="http://www.web3d.org/documents/specifications/19775-1/V3.3/Part01/versionContent.html" TargetMode="External"/><Relationship Id="rId194" Type="http://schemas.openxmlformats.org/officeDocument/2006/relationships/hyperlink" Target="http://www.web3d.org/files/specifications/19775-1/V3.3/Part01/components/utils.html" TargetMode="External"/><Relationship Id="rId208" Type="http://schemas.openxmlformats.org/officeDocument/2006/relationships/hyperlink" Target="http://www.web3d.org/files/specifications/19775-1/V3.3/Part01/components/geometry3D.html" TargetMode="External"/><Relationship Id="rId415" Type="http://schemas.openxmlformats.org/officeDocument/2006/relationships/hyperlink" Target="http://www.web3d.org/documents/specifications/19775-1/V3.3/Part01/versionContent.html" TargetMode="External"/><Relationship Id="rId622" Type="http://schemas.openxmlformats.org/officeDocument/2006/relationships/hyperlink" Target="https://www.web3d.org/specifications/X3Dv4Draft/ISO-IEC19775-1v4-DIS/Part01/components/sound.html" TargetMode="External"/><Relationship Id="rId261" Type="http://schemas.openxmlformats.org/officeDocument/2006/relationships/hyperlink" Target="http://www.web3d.org/files/specifications/19775-1/V3.3/Part01/components/picking.html" TargetMode="External"/><Relationship Id="rId499" Type="http://schemas.openxmlformats.org/officeDocument/2006/relationships/hyperlink" Target="http://www.web3d.org/documents/specifications/19775-1/V3.1/Part01/versionContent.html" TargetMode="External"/><Relationship Id="rId56" Type="http://schemas.openxmlformats.org/officeDocument/2006/relationships/hyperlink" Target="../../../../../../../../../../../../../../../../../../../x3d-code/www.web3d.org/x3d/tools/X3dEdit3.2/X3D/src/org/web3d/www.web3d.org/specifications/X3dSchemaDocumentation3.3/x3d-3.3_ProtoInterface.html" TargetMode="External"/><Relationship Id="rId359" Type="http://schemas.openxmlformats.org/officeDocument/2006/relationships/hyperlink" Target="http://www.web3d.org/documents/specifications/19775-1/V3.3/Part01/versionContent.html" TargetMode="External"/><Relationship Id="rId566" Type="http://schemas.openxmlformats.org/officeDocument/2006/relationships/hyperlink" Target="http://www.web3d.org/documents/specifications/19775-1/V3.3/Part01/versionContent.html" TargetMode="External"/><Relationship Id="rId121" Type="http://schemas.openxmlformats.org/officeDocument/2006/relationships/hyperlink" Target="http://www.web3d.org/files/specifications/19775-1/V3.3/Part01/interactive.html" TargetMode="External"/><Relationship Id="rId219" Type="http://schemas.openxmlformats.org/officeDocument/2006/relationships/hyperlink" Target="http://www.web3d.org/files/specifications/19775-1/V3.3/Part01/components/followers.html" TargetMode="External"/><Relationship Id="rId426" Type="http://schemas.openxmlformats.org/officeDocument/2006/relationships/hyperlink" Target="http://www.web3d.org/documents/specifications/19775-1/V3.3/Part01/versionContent.html" TargetMode="External"/><Relationship Id="rId633" Type="http://schemas.openxmlformats.org/officeDocument/2006/relationships/hyperlink" Target="http://www.web3d.org/files/specifications/19775-1/V3.3/Part01/fullProfile.html" TargetMode="External"/><Relationship Id="rId67" Type="http://schemas.openxmlformats.org/officeDocument/2006/relationships/hyperlink" Target="http://www.web3d.org/files/specifications/19775-1/V3.3/Part01/interchange.html" TargetMode="External"/><Relationship Id="rId272" Type="http://schemas.openxmlformats.org/officeDocument/2006/relationships/hyperlink" Target="http://www.web3d.org/files/specifications/19775-1/V3.3/Part01/components/layout.html" TargetMode="External"/><Relationship Id="rId577" Type="http://schemas.openxmlformats.org/officeDocument/2006/relationships/hyperlink" Target="http://www.web3d.org/documents/specifications/19775-1/V3.1/Part01/versionContent.html" TargetMode="External"/><Relationship Id="rId132" Type="http://schemas.openxmlformats.org/officeDocument/2006/relationships/hyperlink" Target="http://www.web3d.org/files/specifications/19775-1/V3.3/Part01/components/core.html" TargetMode="External"/><Relationship Id="rId437" Type="http://schemas.openxmlformats.org/officeDocument/2006/relationships/hyperlink" Target="http://www.web3d.org/documents/specifications/19775-1/V3.3/Part01/versionContent.html" TargetMode="External"/><Relationship Id="rId644" Type="http://schemas.openxmlformats.org/officeDocument/2006/relationships/hyperlink" Target="http://www.web3d.org/files/specifications/19775-1/V3.3/Part01/fullProfile.html" TargetMode="External"/><Relationship Id="rId283" Type="http://schemas.openxmlformats.org/officeDocument/2006/relationships/hyperlink" Target="http://www.web3d.org/files/specifications/19775-1/V3.3/Part01/components/text.html" TargetMode="External"/><Relationship Id="rId490" Type="http://schemas.openxmlformats.org/officeDocument/2006/relationships/hyperlink" Target="http://www.web3d.org/documents/specifications/19775-1/V3.1/Part01/versionContent.html" TargetMode="External"/><Relationship Id="rId504" Type="http://schemas.openxmlformats.org/officeDocument/2006/relationships/hyperlink" Target="http://www.web3d.org/documents/specifications/19775-1/V3.1/Part01/versionContent.html" TargetMode="External"/><Relationship Id="rId78" Type="http://schemas.openxmlformats.org/officeDocument/2006/relationships/hyperlink" Target="http://www.web3d.org/files/specifications/19775-1/V3.3/Part01/interactive.html" TargetMode="External"/><Relationship Id="rId143" Type="http://schemas.openxmlformats.org/officeDocument/2006/relationships/hyperlink" Target="http://www.web3d.org/files/specifications/19775-1/V3.3/Part01/components/shape.html" TargetMode="External"/><Relationship Id="rId350" Type="http://schemas.openxmlformats.org/officeDocument/2006/relationships/hyperlink" Target="http://www.web3d.org/documents/specifications/19775-1/V3.3/Part01/versionContent.html" TargetMode="External"/><Relationship Id="rId588" Type="http://schemas.openxmlformats.org/officeDocument/2006/relationships/hyperlink" Target="http://www.web3d.org/documents/specifications/19775-1/V3.1/Part01/versionContent.html" TargetMode="External"/><Relationship Id="rId9" Type="http://schemas.openxmlformats.org/officeDocument/2006/relationships/hyperlink" Target="http://www.web3d.org/files/specifications/19775-1/V3.3/Part01/interchange.html" TargetMode="External"/><Relationship Id="rId210" Type="http://schemas.openxmlformats.org/officeDocument/2006/relationships/hyperlink" Target="http://www.web3d.org/files/specifications/19775-1/V3.3/Part01/components/geometry3D.html" TargetMode="External"/><Relationship Id="rId448" Type="http://schemas.openxmlformats.org/officeDocument/2006/relationships/hyperlink" Target="http://www.web3d.org/documents/specifications/19775-1/V3.3/Part01/versionContent.html" TargetMode="External"/><Relationship Id="rId655" Type="http://schemas.openxmlformats.org/officeDocument/2006/relationships/hyperlink" Target="https://www.web3d.org/specifications/X3Dv4Draft/ISO-IEC19775-1v4-DIS/Part01/Architecture.html" TargetMode="External"/><Relationship Id="rId294" Type="http://schemas.openxmlformats.org/officeDocument/2006/relationships/hyperlink" Target="http://www.web3d.org/files/specifications/19775-1/V3.3/Part01/components/shaders.html" TargetMode="External"/><Relationship Id="rId308" Type="http://schemas.openxmlformats.org/officeDocument/2006/relationships/hyperlink" Target="http://www.web3d.org/files/specifications/19775-1/V3.3/Part01/components/time.html" TargetMode="External"/><Relationship Id="rId515" Type="http://schemas.openxmlformats.org/officeDocument/2006/relationships/hyperlink" Target="http://www.web3d.org/documents/specifications/19775-1/V3.1/Part01/versionContent.html" TargetMode="External"/><Relationship Id="rId89" Type="http://schemas.openxmlformats.org/officeDocument/2006/relationships/hyperlink" Target="http://www.web3d.org/files/specifications/19775-1/V3.3/Part01/immersive.html" TargetMode="External"/><Relationship Id="rId154" Type="http://schemas.openxmlformats.org/officeDocument/2006/relationships/hyperlink" Target="http://www.web3d.org/files/specifications/19775-1/V3.3/Part01/components/sound.html" TargetMode="External"/><Relationship Id="rId361" Type="http://schemas.openxmlformats.org/officeDocument/2006/relationships/hyperlink" Target="http://www.web3d.org/documents/specifications/19775-1/V3.3/Part01/versionContent.html" TargetMode="External"/><Relationship Id="rId599" Type="http://schemas.openxmlformats.org/officeDocument/2006/relationships/hyperlink" Target="https://www.web3d.org/specifications/X3Dv4Draft/ISO-IEC19775-1v4-DIS/Part01/Architecture.html" TargetMode="External"/><Relationship Id="rId459" Type="http://schemas.openxmlformats.org/officeDocument/2006/relationships/hyperlink" Target="http://www.web3d.org/x3d/content/X3dTooltips.html" TargetMode="External"/><Relationship Id="rId16" Type="http://schemas.openxmlformats.org/officeDocument/2006/relationships/hyperlink" Target="http://www.web3d.org/files/specifications/19775-1/V3.3/Part01/interchange.html" TargetMode="External"/><Relationship Id="rId221" Type="http://schemas.openxmlformats.org/officeDocument/2006/relationships/hyperlink" Target="http://www.web3d.org/files/specifications/19775-1/V3.3/Part01/components/followers.html" TargetMode="External"/><Relationship Id="rId319" Type="http://schemas.openxmlformats.org/officeDocument/2006/relationships/hyperlink" Target="http://www.web3d.org/files/specifications/19775-1/V3.3/Part01/components/texturing.html" TargetMode="External"/><Relationship Id="rId526" Type="http://schemas.openxmlformats.org/officeDocument/2006/relationships/hyperlink" Target="http://www.web3d.org/documents/specifications/19775-1/V3.3/Part01/versionConten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3d.org/specifications/X3dNodeInventoryComparison-X3dInteractiveMpeg4Interactive.pdf" TargetMode="External"/><Relationship Id="rId2" Type="http://schemas.openxmlformats.org/officeDocument/2006/relationships/hyperlink" Target="http://www.web3d.org/files/specifications/19775-1/V3.3/Part01/MPEG4interactive.html" TargetMode="External"/><Relationship Id="rId1" Type="http://schemas.openxmlformats.org/officeDocument/2006/relationships/hyperlink" Target="http://www.web3d.org/files/specifications/19775-1/V3.3/Part01/interactive.html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C15" sqref="C15"/>
    </sheetView>
  </sheetViews>
  <sheetFormatPr defaultRowHeight="14.4" x14ac:dyDescent="0.55000000000000004"/>
  <cols>
    <col min="1" max="1" width="4.3671875" customWidth="1"/>
    <col min="2" max="2" width="2.7890625" customWidth="1"/>
    <col min="3" max="3" width="51.9453125" customWidth="1"/>
    <col min="4" max="4" width="11.83984375" customWidth="1"/>
    <col min="6" max="6" width="3.62890625" customWidth="1"/>
  </cols>
  <sheetData>
    <row r="1" spans="1:10" s="97" customFormat="1" ht="30.6" x14ac:dyDescent="1.1000000000000001">
      <c r="C1" s="161" t="s">
        <v>712</v>
      </c>
      <c r="D1" s="161"/>
      <c r="E1" s="161"/>
      <c r="F1" s="161"/>
      <c r="G1" s="161"/>
      <c r="H1" s="161"/>
      <c r="I1" s="161"/>
    </row>
    <row r="3" spans="1:10" ht="20.399999999999999" x14ac:dyDescent="0.75">
      <c r="C3" s="153" t="s">
        <v>711</v>
      </c>
      <c r="D3" s="153"/>
      <c r="F3" s="92"/>
      <c r="G3" s="92" t="s">
        <v>638</v>
      </c>
    </row>
    <row r="4" spans="1:10" ht="20.399999999999999" x14ac:dyDescent="0.75">
      <c r="A4" s="50" t="s">
        <v>683</v>
      </c>
      <c r="E4" s="155" t="s">
        <v>709</v>
      </c>
      <c r="F4" s="89"/>
      <c r="G4" s="89"/>
    </row>
    <row r="5" spans="1:10" ht="20.399999999999999" x14ac:dyDescent="0.75">
      <c r="A5" s="89">
        <v>1</v>
      </c>
      <c r="B5" s="89"/>
      <c r="C5" s="90" t="s">
        <v>596</v>
      </c>
      <c r="E5" s="89">
        <v>6</v>
      </c>
      <c r="F5" s="89"/>
      <c r="G5" s="90" t="s">
        <v>682</v>
      </c>
    </row>
    <row r="6" spans="1:10" ht="20.399999999999999" x14ac:dyDescent="0.75">
      <c r="A6" s="89"/>
      <c r="B6" s="89"/>
      <c r="C6" s="89"/>
      <c r="G6" s="91"/>
    </row>
    <row r="7" spans="1:10" ht="20.399999999999999" x14ac:dyDescent="0.75">
      <c r="A7" s="89">
        <v>2</v>
      </c>
      <c r="B7" s="89"/>
      <c r="C7" s="90" t="s">
        <v>634</v>
      </c>
      <c r="E7" s="89">
        <v>7</v>
      </c>
      <c r="G7" s="90" t="s">
        <v>679</v>
      </c>
    </row>
    <row r="8" spans="1:10" ht="20.399999999999999" x14ac:dyDescent="0.75">
      <c r="A8" s="89"/>
      <c r="B8" s="89"/>
      <c r="C8" s="89"/>
      <c r="G8" s="91"/>
    </row>
    <row r="9" spans="1:10" ht="20.399999999999999" x14ac:dyDescent="0.75">
      <c r="A9" s="89">
        <v>3</v>
      </c>
      <c r="B9" s="89"/>
      <c r="C9" s="90" t="s">
        <v>635</v>
      </c>
      <c r="E9" s="89">
        <v>8</v>
      </c>
      <c r="G9" s="90" t="s">
        <v>678</v>
      </c>
    </row>
    <row r="10" spans="1:10" ht="20.399999999999999" x14ac:dyDescent="0.75">
      <c r="A10" s="89"/>
      <c r="B10" s="89"/>
      <c r="C10" s="89"/>
    </row>
    <row r="11" spans="1:10" ht="20.399999999999999" x14ac:dyDescent="0.75">
      <c r="A11" s="89">
        <v>4</v>
      </c>
      <c r="B11" s="89"/>
      <c r="C11" s="90" t="s">
        <v>636</v>
      </c>
      <c r="E11" s="89">
        <v>9</v>
      </c>
      <c r="G11" s="149" t="s">
        <v>680</v>
      </c>
    </row>
    <row r="12" spans="1:10" ht="20.399999999999999" x14ac:dyDescent="0.75">
      <c r="A12" s="89"/>
      <c r="B12" s="89"/>
      <c r="C12" s="89"/>
    </row>
    <row r="13" spans="1:10" ht="20.399999999999999" x14ac:dyDescent="0.75">
      <c r="A13" s="89">
        <v>5</v>
      </c>
      <c r="B13" s="89"/>
      <c r="C13" s="90" t="s">
        <v>637</v>
      </c>
      <c r="E13" s="89">
        <v>10</v>
      </c>
      <c r="G13" s="90" t="s">
        <v>681</v>
      </c>
    </row>
    <row r="14" spans="1:10" ht="20.399999999999999" x14ac:dyDescent="0.75">
      <c r="A14" s="89"/>
      <c r="B14" s="89"/>
      <c r="C14" s="89"/>
    </row>
    <row r="15" spans="1:10" ht="20.399999999999999" x14ac:dyDescent="0.75">
      <c r="A15" s="89"/>
      <c r="B15" s="89"/>
      <c r="C15" s="158" t="s">
        <v>685</v>
      </c>
      <c r="F15" s="157" t="s">
        <v>710</v>
      </c>
      <c r="G15" s="156" t="s">
        <v>708</v>
      </c>
      <c r="H15" s="30"/>
      <c r="I15" s="30"/>
      <c r="J15" s="30"/>
    </row>
    <row r="17" spans="3:3" ht="15.6" x14ac:dyDescent="0.6">
      <c r="C17" s="154"/>
    </row>
    <row r="19" spans="3:3" ht="15.6" x14ac:dyDescent="0.6">
      <c r="C19" s="154"/>
    </row>
    <row r="20" spans="3:3" ht="15.6" x14ac:dyDescent="0.6">
      <c r="C20" s="154"/>
    </row>
    <row r="30" spans="3:3" x14ac:dyDescent="0.55000000000000004">
      <c r="C30" s="43"/>
    </row>
  </sheetData>
  <mergeCells count="1">
    <mergeCell ref="C1:I1"/>
  </mergeCells>
  <hyperlinks>
    <hyperlink ref="C7" location="'X3D SAI Codebases'!A1" display="X3D Scene Access Interface (SAI) Codebases" xr:uid="{00000000-0004-0000-0000-000000000000}"/>
    <hyperlink ref="C9" location="'X3D Model Validation'!A1" display="X3D Model Validation Schemas and Tools" xr:uid="{00000000-0004-0000-0000-000001000000}"/>
    <hyperlink ref="C11" location="'Node Profiles Components Levels'!A1" display="X3D Nodes Profiles Components Levels" xr:uid="{00000000-0004-0000-0000-000002000000}"/>
    <hyperlink ref="C13" location="'MPEG4 Profile'!A1" display="X3D MPEG4 Profile" xr:uid="{00000000-0004-0000-0000-000003000000}"/>
    <hyperlink ref="C5" location="'X3D Players and Tools'!A1" display="X3D Players and Tools Coverage" xr:uid="{00000000-0004-0000-0000-000004000000}"/>
    <hyperlink ref="G7" r:id="rId1" display="X3Dv4 Highlights" xr:uid="{00000000-0004-0000-0000-000006000000}"/>
    <hyperlink ref="G9" r:id="rId2" display="X3Dv4 Overview" xr:uid="{00000000-0004-0000-0000-000005000000}"/>
    <hyperlink ref="G13" r:id="rId3" display="X3Dv4 Implementations" xr:uid="{00000000-0004-0000-0000-000007000000}"/>
    <hyperlink ref="G11" r:id="rId4" xr:uid="{5AA2010B-57C8-408B-BB78-1FAFFAD5800A}"/>
    <hyperlink ref="G5" r:id="rId5" xr:uid="{A401CE3D-BD6B-44AA-A2DB-A0AFE0B74684}"/>
    <hyperlink ref="G15" r:id="rId6" xr:uid="{319EBC15-0531-4156-96EB-D4C11A8A400E}"/>
  </hyperlinks>
  <pageMargins left="0.7" right="0.7" top="0.75" bottom="0.75" header="0.3" footer="0.3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93"/>
  <sheetViews>
    <sheetView tabSelected="1" zoomScaleNormal="100" workbookViewId="0">
      <pane ySplit="4" topLeftCell="A47" activePane="bottomLeft" state="frozen"/>
      <selection pane="bottomLeft" activeCell="D1" sqref="D1"/>
    </sheetView>
  </sheetViews>
  <sheetFormatPr defaultColWidth="9.15625" defaultRowHeight="14.4" x14ac:dyDescent="0.55000000000000004"/>
  <cols>
    <col min="1" max="1" width="37" style="3" customWidth="1"/>
    <col min="2" max="2" width="34.83984375" style="42" customWidth="1"/>
    <col min="3" max="4" width="35" style="42" customWidth="1"/>
    <col min="5" max="5" width="35.578125" style="42" customWidth="1"/>
    <col min="6" max="6" width="31.15625" style="3" customWidth="1"/>
    <col min="7" max="7" width="32" style="3" customWidth="1"/>
    <col min="8" max="8" width="33.578125" style="42" customWidth="1"/>
    <col min="9" max="16384" width="9.15625" style="3"/>
  </cols>
  <sheetData>
    <row r="1" spans="1:8" ht="15.6" customHeight="1" x14ac:dyDescent="0.55000000000000004">
      <c r="A1" s="78" t="s">
        <v>686</v>
      </c>
      <c r="B1" s="164" t="s">
        <v>596</v>
      </c>
      <c r="C1" s="16" t="s">
        <v>595</v>
      </c>
      <c r="D1" s="60">
        <v>44947</v>
      </c>
      <c r="E1" s="162" t="s">
        <v>620</v>
      </c>
      <c r="F1" s="162"/>
      <c r="G1" s="162"/>
      <c r="H1" s="162"/>
    </row>
    <row r="2" spans="1:8" ht="15" customHeight="1" x14ac:dyDescent="0.55000000000000004">
      <c r="A2" s="78" t="s">
        <v>612</v>
      </c>
      <c r="B2" s="164"/>
      <c r="C2" s="84"/>
      <c r="D2" s="59"/>
      <c r="E2" s="163" t="s">
        <v>619</v>
      </c>
      <c r="F2" s="163"/>
      <c r="G2" s="163"/>
      <c r="H2" s="163"/>
    </row>
    <row r="3" spans="1:8" s="86" customFormat="1" x14ac:dyDescent="0.55000000000000004">
      <c r="A3" s="150"/>
      <c r="B3" s="18" t="s">
        <v>689</v>
      </c>
      <c r="C3" s="85" t="s">
        <v>717</v>
      </c>
      <c r="D3" s="85" t="s">
        <v>629</v>
      </c>
      <c r="E3" s="85" t="s">
        <v>625</v>
      </c>
      <c r="F3" s="85" t="s">
        <v>600</v>
      </c>
      <c r="G3" s="85" t="s">
        <v>687</v>
      </c>
      <c r="H3" s="85" t="s">
        <v>688</v>
      </c>
    </row>
    <row r="4" spans="1:8" s="18" customFormat="1" x14ac:dyDescent="0.55000000000000004">
      <c r="A4" s="151"/>
      <c r="B4" s="87" t="s">
        <v>627</v>
      </c>
      <c r="C4" s="87" t="s">
        <v>628</v>
      </c>
      <c r="D4" s="87" t="s">
        <v>630</v>
      </c>
      <c r="E4" s="87" t="s">
        <v>626</v>
      </c>
      <c r="F4" s="87" t="s">
        <v>633</v>
      </c>
      <c r="G4" s="87" t="s">
        <v>632</v>
      </c>
      <c r="H4" s="88" t="s">
        <v>631</v>
      </c>
    </row>
    <row r="5" spans="1:8" ht="14.5" customHeight="1" x14ac:dyDescent="0.55000000000000004">
      <c r="A5" s="115" t="s">
        <v>648</v>
      </c>
      <c r="B5" s="116"/>
      <c r="C5" s="116"/>
      <c r="D5" s="116"/>
      <c r="E5" s="116"/>
      <c r="F5" s="116"/>
      <c r="G5" s="116"/>
      <c r="H5" s="116" t="s">
        <v>648</v>
      </c>
    </row>
    <row r="6" spans="1:8" s="97" customFormat="1" ht="14.5" customHeight="1" x14ac:dyDescent="0.55000000000000004">
      <c r="A6" s="93" t="s">
        <v>669</v>
      </c>
      <c r="B6" s="116"/>
      <c r="C6" s="116"/>
      <c r="D6" s="116"/>
      <c r="E6" s="116"/>
      <c r="F6" s="116"/>
      <c r="G6" s="116"/>
      <c r="H6" s="116"/>
    </row>
    <row r="7" spans="1:8" s="97" customFormat="1" ht="14.5" customHeight="1" x14ac:dyDescent="0.55000000000000004">
      <c r="A7" s="97" t="s">
        <v>244</v>
      </c>
      <c r="B7" s="109" t="s">
        <v>244</v>
      </c>
      <c r="C7" s="109" t="s">
        <v>244</v>
      </c>
      <c r="D7" s="109" t="s">
        <v>244</v>
      </c>
      <c r="E7" s="109" t="s">
        <v>244</v>
      </c>
      <c r="F7" s="110" t="s">
        <v>244</v>
      </c>
      <c r="G7" s="110" t="s">
        <v>244</v>
      </c>
      <c r="H7" s="109" t="s">
        <v>244</v>
      </c>
    </row>
    <row r="8" spans="1:8" ht="12.6" customHeight="1" x14ac:dyDescent="0.55000000000000004">
      <c r="A8" s="61" t="s">
        <v>245</v>
      </c>
      <c r="B8" s="63" t="s">
        <v>245</v>
      </c>
      <c r="C8" s="63" t="s">
        <v>245</v>
      </c>
      <c r="D8" s="63" t="s">
        <v>245</v>
      </c>
      <c r="E8" s="63" t="s">
        <v>245</v>
      </c>
      <c r="F8" s="64" t="s">
        <v>245</v>
      </c>
      <c r="G8" s="64" t="s">
        <v>245</v>
      </c>
      <c r="H8" s="63" t="s">
        <v>245</v>
      </c>
    </row>
    <row r="9" spans="1:8" x14ac:dyDescent="0.55000000000000004">
      <c r="A9" s="61" t="s">
        <v>450</v>
      </c>
      <c r="B9" s="63" t="s">
        <v>450</v>
      </c>
      <c r="C9" s="63" t="s">
        <v>450</v>
      </c>
      <c r="D9" s="63"/>
      <c r="E9" s="63" t="s">
        <v>450</v>
      </c>
      <c r="F9" s="64" t="s">
        <v>450</v>
      </c>
      <c r="G9" s="64" t="s">
        <v>450</v>
      </c>
      <c r="H9" s="63" t="s">
        <v>450</v>
      </c>
    </row>
    <row r="10" spans="1:8" ht="15" customHeight="1" x14ac:dyDescent="0.55000000000000004">
      <c r="A10" s="61" t="s">
        <v>451</v>
      </c>
      <c r="B10" s="63" t="s">
        <v>451</v>
      </c>
      <c r="C10" s="63" t="s">
        <v>451</v>
      </c>
      <c r="D10" s="63"/>
      <c r="E10" s="63" t="s">
        <v>451</v>
      </c>
      <c r="F10" s="63" t="s">
        <v>451</v>
      </c>
      <c r="G10" s="64"/>
      <c r="H10" s="63" t="s">
        <v>451</v>
      </c>
    </row>
    <row r="11" spans="1:8" x14ac:dyDescent="0.55000000000000004">
      <c r="A11" s="61" t="s">
        <v>246</v>
      </c>
      <c r="B11" s="63" t="s">
        <v>246</v>
      </c>
      <c r="C11" s="63" t="s">
        <v>246</v>
      </c>
      <c r="D11" s="64" t="s">
        <v>246</v>
      </c>
      <c r="E11" s="63" t="s">
        <v>246</v>
      </c>
      <c r="F11" s="64" t="s">
        <v>246</v>
      </c>
      <c r="G11" s="64" t="s">
        <v>246</v>
      </c>
      <c r="H11" s="63" t="s">
        <v>246</v>
      </c>
    </row>
    <row r="12" spans="1:8" s="97" customFormat="1" x14ac:dyDescent="0.55000000000000004">
      <c r="A12" s="115" t="s">
        <v>649</v>
      </c>
      <c r="B12" s="116"/>
      <c r="C12" s="116"/>
      <c r="D12" s="116"/>
      <c r="E12" s="116"/>
      <c r="F12" s="116"/>
      <c r="G12" s="116"/>
      <c r="H12" s="116"/>
    </row>
    <row r="13" spans="1:8" ht="14.5" customHeight="1" x14ac:dyDescent="0.55000000000000004">
      <c r="A13" s="61" t="s">
        <v>247</v>
      </c>
      <c r="B13" s="64" t="s">
        <v>247</v>
      </c>
      <c r="C13" s="64" t="s">
        <v>247</v>
      </c>
      <c r="D13" s="64" t="s">
        <v>247</v>
      </c>
      <c r="E13" s="63" t="s">
        <v>247</v>
      </c>
      <c r="F13" s="64" t="s">
        <v>247</v>
      </c>
      <c r="G13" s="64" t="s">
        <v>247</v>
      </c>
      <c r="H13" s="63" t="s">
        <v>247</v>
      </c>
    </row>
    <row r="14" spans="1:8" x14ac:dyDescent="0.55000000000000004">
      <c r="A14" s="61" t="s">
        <v>248</v>
      </c>
      <c r="B14" s="61" t="s">
        <v>248</v>
      </c>
      <c r="C14" s="62" t="s">
        <v>248</v>
      </c>
      <c r="D14" s="62"/>
      <c r="E14" s="64" t="s">
        <v>248</v>
      </c>
      <c r="F14" s="64"/>
      <c r="G14" s="64" t="s">
        <v>248</v>
      </c>
      <c r="H14" s="64" t="s">
        <v>248</v>
      </c>
    </row>
    <row r="15" spans="1:8" x14ac:dyDescent="0.55000000000000004">
      <c r="A15" s="61" t="s">
        <v>249</v>
      </c>
      <c r="B15" s="63" t="s">
        <v>249</v>
      </c>
      <c r="C15" s="63" t="s">
        <v>249</v>
      </c>
      <c r="D15" s="64" t="s">
        <v>249</v>
      </c>
      <c r="E15" s="63" t="s">
        <v>249</v>
      </c>
      <c r="F15" s="64" t="s">
        <v>249</v>
      </c>
      <c r="G15" s="64" t="s">
        <v>249</v>
      </c>
      <c r="H15" s="63" t="s">
        <v>249</v>
      </c>
    </row>
    <row r="16" spans="1:8" s="97" customFormat="1" x14ac:dyDescent="0.55000000000000004">
      <c r="A16" s="115" t="s">
        <v>650</v>
      </c>
      <c r="B16" s="116"/>
      <c r="C16" s="116"/>
      <c r="D16" s="116"/>
      <c r="E16" s="116"/>
      <c r="F16" s="116"/>
      <c r="G16" s="116"/>
      <c r="H16" s="116"/>
    </row>
    <row r="17" spans="1:8" ht="14.5" customHeight="1" x14ac:dyDescent="0.55000000000000004">
      <c r="A17" s="61" t="s">
        <v>250</v>
      </c>
      <c r="B17" s="61" t="s">
        <v>250</v>
      </c>
      <c r="C17" s="62" t="s">
        <v>250</v>
      </c>
      <c r="D17" s="62"/>
      <c r="E17" s="63" t="s">
        <v>250</v>
      </c>
      <c r="F17" s="64"/>
      <c r="G17" s="64"/>
      <c r="H17" s="63" t="s">
        <v>250</v>
      </c>
    </row>
    <row r="18" spans="1:8" ht="14.5" customHeight="1" x14ac:dyDescent="0.55000000000000004">
      <c r="A18" s="61" t="s">
        <v>251</v>
      </c>
      <c r="B18" s="61" t="s">
        <v>251</v>
      </c>
      <c r="C18" s="61" t="s">
        <v>251</v>
      </c>
      <c r="D18" s="64" t="s">
        <v>251</v>
      </c>
      <c r="E18" s="61" t="s">
        <v>251</v>
      </c>
      <c r="F18" s="64" t="s">
        <v>251</v>
      </c>
      <c r="G18" s="64" t="s">
        <v>251</v>
      </c>
      <c r="H18" s="64" t="s">
        <v>251</v>
      </c>
    </row>
    <row r="19" spans="1:8" ht="14.5" customHeight="1" x14ac:dyDescent="0.55000000000000004">
      <c r="A19" s="61" t="s">
        <v>252</v>
      </c>
      <c r="B19" s="61" t="s">
        <v>252</v>
      </c>
      <c r="C19" s="61" t="s">
        <v>252</v>
      </c>
      <c r="D19" s="64" t="s">
        <v>252</v>
      </c>
      <c r="E19" s="61" t="s">
        <v>252</v>
      </c>
      <c r="F19" s="64" t="s">
        <v>252</v>
      </c>
      <c r="G19" s="64" t="s">
        <v>252</v>
      </c>
      <c r="H19" s="64" t="s">
        <v>252</v>
      </c>
    </row>
    <row r="20" spans="1:8" ht="14.5" customHeight="1" x14ac:dyDescent="0.55000000000000004">
      <c r="A20" s="61" t="s">
        <v>253</v>
      </c>
      <c r="B20" s="61" t="s">
        <v>253</v>
      </c>
      <c r="C20" s="61" t="s">
        <v>253</v>
      </c>
      <c r="D20" s="64" t="s">
        <v>253</v>
      </c>
      <c r="E20" s="61" t="s">
        <v>253</v>
      </c>
      <c r="F20" s="64" t="s">
        <v>253</v>
      </c>
      <c r="G20" s="64" t="s">
        <v>253</v>
      </c>
      <c r="H20" s="64" t="s">
        <v>253</v>
      </c>
    </row>
    <row r="21" spans="1:8" ht="14.5" customHeight="1" x14ac:dyDescent="0.55000000000000004">
      <c r="A21" s="61" t="s">
        <v>254</v>
      </c>
      <c r="B21" s="61" t="s">
        <v>254</v>
      </c>
      <c r="C21" s="61" t="s">
        <v>254</v>
      </c>
      <c r="D21" s="64" t="s">
        <v>254</v>
      </c>
      <c r="E21" s="61" t="s">
        <v>254</v>
      </c>
      <c r="F21" s="64" t="s">
        <v>254</v>
      </c>
      <c r="G21" s="64" t="s">
        <v>254</v>
      </c>
      <c r="H21" s="64" t="s">
        <v>254</v>
      </c>
    </row>
    <row r="22" spans="1:8" ht="14.5" customHeight="1" x14ac:dyDescent="0.55000000000000004">
      <c r="A22" s="61" t="s">
        <v>255</v>
      </c>
      <c r="B22" s="61" t="s">
        <v>255</v>
      </c>
      <c r="C22" s="62" t="s">
        <v>255</v>
      </c>
      <c r="D22" s="64"/>
      <c r="E22" s="63" t="s">
        <v>255</v>
      </c>
      <c r="F22" s="64"/>
      <c r="G22" s="64"/>
      <c r="H22" s="63" t="s">
        <v>255</v>
      </c>
    </row>
    <row r="23" spans="1:8" ht="14.5" customHeight="1" x14ac:dyDescent="0.55000000000000004">
      <c r="A23" s="61" t="s">
        <v>256</v>
      </c>
      <c r="B23" s="61" t="s">
        <v>256</v>
      </c>
      <c r="C23" s="61" t="s">
        <v>256</v>
      </c>
      <c r="D23" s="64"/>
      <c r="E23" s="62"/>
      <c r="F23" s="64"/>
      <c r="G23" s="64"/>
      <c r="H23" s="62"/>
    </row>
    <row r="24" spans="1:8" x14ac:dyDescent="0.55000000000000004">
      <c r="A24" s="61" t="s">
        <v>257</v>
      </c>
      <c r="B24" s="63" t="s">
        <v>257</v>
      </c>
      <c r="C24" s="63" t="s">
        <v>257</v>
      </c>
      <c r="D24" s="64" t="s">
        <v>257</v>
      </c>
      <c r="E24" s="63" t="s">
        <v>257</v>
      </c>
      <c r="F24" s="64" t="s">
        <v>257</v>
      </c>
      <c r="G24" s="64" t="s">
        <v>257</v>
      </c>
      <c r="H24" s="63" t="s">
        <v>257</v>
      </c>
    </row>
    <row r="25" spans="1:8" s="97" customFormat="1" x14ac:dyDescent="0.55000000000000004">
      <c r="A25" s="115" t="s">
        <v>651</v>
      </c>
      <c r="B25" s="116"/>
      <c r="C25" s="116"/>
      <c r="D25" s="116"/>
      <c r="E25" s="116"/>
      <c r="F25" s="116"/>
      <c r="G25" s="116"/>
      <c r="H25" s="116"/>
    </row>
    <row r="26" spans="1:8" x14ac:dyDescent="0.55000000000000004">
      <c r="A26" s="61" t="s">
        <v>258</v>
      </c>
      <c r="B26" s="64" t="s">
        <v>258</v>
      </c>
      <c r="C26" s="64" t="s">
        <v>258</v>
      </c>
      <c r="D26" s="64" t="s">
        <v>258</v>
      </c>
      <c r="E26" s="64" t="s">
        <v>258</v>
      </c>
      <c r="F26" s="64" t="s">
        <v>258</v>
      </c>
      <c r="G26" s="64" t="s">
        <v>258</v>
      </c>
      <c r="H26" s="64" t="s">
        <v>258</v>
      </c>
    </row>
    <row r="27" spans="1:8" x14ac:dyDescent="0.55000000000000004">
      <c r="A27" s="61" t="s">
        <v>259</v>
      </c>
      <c r="B27" s="64" t="s">
        <v>259</v>
      </c>
      <c r="C27" s="64" t="s">
        <v>259</v>
      </c>
      <c r="D27" s="64" t="s">
        <v>259</v>
      </c>
      <c r="E27" s="64" t="s">
        <v>259</v>
      </c>
      <c r="F27" s="64" t="s">
        <v>259</v>
      </c>
      <c r="G27" s="64" t="s">
        <v>259</v>
      </c>
      <c r="H27" s="64" t="s">
        <v>259</v>
      </c>
    </row>
    <row r="28" spans="1:8" x14ac:dyDescent="0.55000000000000004">
      <c r="A28" s="61" t="s">
        <v>260</v>
      </c>
      <c r="B28" s="64" t="s">
        <v>260</v>
      </c>
      <c r="C28" s="64" t="s">
        <v>260</v>
      </c>
      <c r="D28" s="64" t="s">
        <v>260</v>
      </c>
      <c r="E28" s="64" t="s">
        <v>260</v>
      </c>
      <c r="F28" s="64" t="s">
        <v>260</v>
      </c>
      <c r="G28" s="64" t="s">
        <v>260</v>
      </c>
      <c r="H28" s="64" t="s">
        <v>260</v>
      </c>
    </row>
    <row r="29" spans="1:8" x14ac:dyDescent="0.55000000000000004">
      <c r="A29" s="61" t="s">
        <v>261</v>
      </c>
      <c r="B29" s="64" t="s">
        <v>261</v>
      </c>
      <c r="C29" s="64" t="s">
        <v>261</v>
      </c>
      <c r="D29" s="64" t="s">
        <v>261</v>
      </c>
      <c r="E29" s="64" t="s">
        <v>261</v>
      </c>
      <c r="F29" s="64" t="s">
        <v>261</v>
      </c>
      <c r="G29" s="64" t="s">
        <v>261</v>
      </c>
      <c r="H29" s="64" t="s">
        <v>261</v>
      </c>
    </row>
    <row r="30" spans="1:8" x14ac:dyDescent="0.55000000000000004">
      <c r="A30" s="61" t="s">
        <v>262</v>
      </c>
      <c r="B30" s="61" t="s">
        <v>262</v>
      </c>
      <c r="C30" s="62" t="s">
        <v>262</v>
      </c>
      <c r="D30" s="62"/>
      <c r="E30" s="63" t="s">
        <v>262</v>
      </c>
      <c r="F30" s="64"/>
      <c r="G30" s="64"/>
      <c r="H30" s="63" t="s">
        <v>262</v>
      </c>
    </row>
    <row r="31" spans="1:8" s="97" customFormat="1" x14ac:dyDescent="0.55000000000000004">
      <c r="A31" s="115" t="s">
        <v>652</v>
      </c>
      <c r="B31" s="116"/>
      <c r="C31" s="116"/>
      <c r="D31" s="116"/>
      <c r="E31" s="116"/>
      <c r="F31" s="115"/>
      <c r="G31" s="116"/>
      <c r="H31" s="116"/>
    </row>
    <row r="32" spans="1:8" s="97" customFormat="1" x14ac:dyDescent="0.55000000000000004">
      <c r="A32" s="115" t="s">
        <v>653</v>
      </c>
      <c r="B32" s="116"/>
      <c r="C32" s="116"/>
      <c r="D32" s="116"/>
      <c r="E32" s="116"/>
      <c r="F32" s="115"/>
      <c r="G32" s="116"/>
      <c r="H32" s="116"/>
    </row>
    <row r="33" spans="1:100" s="97" customFormat="1" x14ac:dyDescent="0.55000000000000004">
      <c r="A33" s="115" t="s">
        <v>654</v>
      </c>
      <c r="B33" s="116"/>
      <c r="C33" s="116"/>
      <c r="D33" s="116"/>
      <c r="E33" s="116"/>
      <c r="F33" s="115"/>
      <c r="G33" s="116"/>
      <c r="H33" s="116"/>
    </row>
    <row r="34" spans="1:100" x14ac:dyDescent="0.55000000000000004">
      <c r="A34" s="61" t="s">
        <v>452</v>
      </c>
      <c r="B34" s="63" t="s">
        <v>452</v>
      </c>
      <c r="C34" s="63" t="s">
        <v>452</v>
      </c>
      <c r="D34" s="63" t="s">
        <v>452</v>
      </c>
      <c r="E34" s="63" t="s">
        <v>452</v>
      </c>
      <c r="F34" s="61" t="s">
        <v>452</v>
      </c>
      <c r="G34" s="64"/>
      <c r="H34" s="63" t="s">
        <v>452</v>
      </c>
    </row>
    <row r="35" spans="1:100" s="4" customFormat="1" x14ac:dyDescent="0.55000000000000004">
      <c r="A35" s="62" t="s">
        <v>263</v>
      </c>
      <c r="B35" s="63" t="s">
        <v>263</v>
      </c>
      <c r="C35" s="63" t="s">
        <v>263</v>
      </c>
      <c r="D35" s="63" t="s">
        <v>263</v>
      </c>
      <c r="E35" s="63" t="s">
        <v>263</v>
      </c>
      <c r="F35" s="63" t="s">
        <v>263</v>
      </c>
      <c r="G35" s="63" t="s">
        <v>263</v>
      </c>
      <c r="H35" s="63" t="s">
        <v>263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</row>
    <row r="36" spans="1:100" x14ac:dyDescent="0.55000000000000004">
      <c r="A36" s="61" t="s">
        <v>264</v>
      </c>
      <c r="B36" s="61" t="s">
        <v>264</v>
      </c>
      <c r="C36" s="62" t="s">
        <v>264</v>
      </c>
      <c r="D36" s="62"/>
      <c r="E36" s="62"/>
      <c r="F36" s="64"/>
      <c r="G36" s="64" t="s">
        <v>264</v>
      </c>
      <c r="H36" s="64" t="s">
        <v>264</v>
      </c>
    </row>
    <row r="37" spans="1:100" x14ac:dyDescent="0.55000000000000004">
      <c r="A37" s="61" t="s">
        <v>265</v>
      </c>
      <c r="B37" s="61" t="s">
        <v>265</v>
      </c>
      <c r="C37" s="62" t="s">
        <v>265</v>
      </c>
      <c r="D37" s="62"/>
      <c r="E37" s="64" t="s">
        <v>265</v>
      </c>
      <c r="F37" s="64"/>
      <c r="G37" s="64" t="s">
        <v>265</v>
      </c>
      <c r="H37" s="64" t="s">
        <v>265</v>
      </c>
    </row>
    <row r="38" spans="1:100" x14ac:dyDescent="0.55000000000000004">
      <c r="A38" s="61" t="s">
        <v>266</v>
      </c>
      <c r="B38" s="64" t="s">
        <v>266</v>
      </c>
      <c r="C38" s="64" t="s">
        <v>266</v>
      </c>
      <c r="D38" s="64" t="s">
        <v>266</v>
      </c>
      <c r="E38" s="64" t="s">
        <v>266</v>
      </c>
      <c r="F38" s="64" t="s">
        <v>266</v>
      </c>
      <c r="G38" s="64" t="s">
        <v>266</v>
      </c>
      <c r="H38" s="64" t="s">
        <v>266</v>
      </c>
    </row>
    <row r="39" spans="1:100" x14ac:dyDescent="0.55000000000000004">
      <c r="A39" s="61" t="s">
        <v>267</v>
      </c>
      <c r="B39" s="61" t="s">
        <v>267</v>
      </c>
      <c r="C39" s="62" t="s">
        <v>267</v>
      </c>
      <c r="D39" s="62"/>
      <c r="E39" s="64" t="s">
        <v>267</v>
      </c>
      <c r="F39" s="64"/>
      <c r="G39" s="64" t="s">
        <v>267</v>
      </c>
      <c r="H39" s="64" t="s">
        <v>267</v>
      </c>
    </row>
    <row r="40" spans="1:100" x14ac:dyDescent="0.55000000000000004">
      <c r="A40" s="61" t="s">
        <v>268</v>
      </c>
      <c r="B40" s="61" t="s">
        <v>268</v>
      </c>
      <c r="C40" s="62" t="s">
        <v>268</v>
      </c>
      <c r="D40" s="62"/>
      <c r="E40" s="64" t="s">
        <v>268</v>
      </c>
      <c r="F40" s="64"/>
      <c r="G40" s="64" t="s">
        <v>268</v>
      </c>
      <c r="H40" s="64" t="s">
        <v>268</v>
      </c>
    </row>
    <row r="41" spans="1:100" x14ac:dyDescent="0.55000000000000004">
      <c r="A41" s="61" t="s">
        <v>269</v>
      </c>
      <c r="B41" s="61" t="s">
        <v>269</v>
      </c>
      <c r="C41" s="62" t="s">
        <v>269</v>
      </c>
      <c r="D41" s="62"/>
      <c r="E41" s="62"/>
      <c r="F41" s="64"/>
      <c r="G41" s="64" t="s">
        <v>269</v>
      </c>
      <c r="H41" s="64" t="s">
        <v>269</v>
      </c>
    </row>
    <row r="42" spans="1:100" x14ac:dyDescent="0.55000000000000004">
      <c r="A42" s="61" t="s">
        <v>270</v>
      </c>
      <c r="B42" s="63" t="s">
        <v>270</v>
      </c>
      <c r="C42" s="63" t="s">
        <v>270</v>
      </c>
      <c r="D42" s="63" t="s">
        <v>270</v>
      </c>
      <c r="E42" s="63" t="s">
        <v>270</v>
      </c>
      <c r="F42" s="64" t="s">
        <v>270</v>
      </c>
      <c r="G42" s="64" t="s">
        <v>270</v>
      </c>
      <c r="H42" s="63" t="s">
        <v>270</v>
      </c>
    </row>
    <row r="43" spans="1:100" x14ac:dyDescent="0.55000000000000004">
      <c r="A43" s="62" t="s">
        <v>271</v>
      </c>
      <c r="B43" s="62" t="s">
        <v>271</v>
      </c>
      <c r="C43" s="62" t="s">
        <v>271</v>
      </c>
      <c r="D43" s="62"/>
      <c r="E43" s="63" t="s">
        <v>271</v>
      </c>
      <c r="F43" s="62" t="s">
        <v>271</v>
      </c>
      <c r="G43" s="66"/>
      <c r="H43" s="63" t="s">
        <v>271</v>
      </c>
    </row>
    <row r="44" spans="1:100" x14ac:dyDescent="0.55000000000000004">
      <c r="A44" s="61" t="s">
        <v>272</v>
      </c>
      <c r="B44" s="61" t="s">
        <v>272</v>
      </c>
      <c r="C44" s="61" t="s">
        <v>272</v>
      </c>
      <c r="D44" s="61"/>
      <c r="E44" s="63" t="s">
        <v>272</v>
      </c>
      <c r="F44" s="61" t="s">
        <v>272</v>
      </c>
      <c r="G44" s="64"/>
      <c r="H44" s="63" t="s">
        <v>272</v>
      </c>
    </row>
    <row r="45" spans="1:100" x14ac:dyDescent="0.55000000000000004">
      <c r="A45" s="61" t="s">
        <v>273</v>
      </c>
      <c r="B45" s="63" t="s">
        <v>273</v>
      </c>
      <c r="C45" s="63" t="s">
        <v>273</v>
      </c>
      <c r="D45" s="63" t="s">
        <v>273</v>
      </c>
      <c r="E45" s="63" t="s">
        <v>273</v>
      </c>
      <c r="F45" s="64" t="s">
        <v>273</v>
      </c>
      <c r="G45" s="64" t="s">
        <v>273</v>
      </c>
      <c r="H45" s="63" t="s">
        <v>273</v>
      </c>
    </row>
    <row r="46" spans="1:100" x14ac:dyDescent="0.55000000000000004">
      <c r="A46" s="61" t="s">
        <v>274</v>
      </c>
      <c r="B46" s="63" t="s">
        <v>274</v>
      </c>
      <c r="C46" s="63" t="s">
        <v>274</v>
      </c>
      <c r="D46" s="63" t="s">
        <v>274</v>
      </c>
      <c r="E46" s="63" t="s">
        <v>274</v>
      </c>
      <c r="F46" s="64" t="s">
        <v>274</v>
      </c>
      <c r="G46" s="64" t="s">
        <v>274</v>
      </c>
      <c r="H46" s="63" t="s">
        <v>274</v>
      </c>
    </row>
    <row r="47" spans="1:100" x14ac:dyDescent="0.55000000000000004">
      <c r="A47" s="64" t="s">
        <v>453</v>
      </c>
      <c r="B47" s="64" t="s">
        <v>453</v>
      </c>
      <c r="C47" s="64" t="s">
        <v>453</v>
      </c>
      <c r="D47" s="64" t="s">
        <v>453</v>
      </c>
      <c r="E47" s="64" t="s">
        <v>453</v>
      </c>
      <c r="F47" s="64" t="s">
        <v>453</v>
      </c>
      <c r="G47" s="64" t="s">
        <v>453</v>
      </c>
      <c r="H47" s="64" t="s">
        <v>453</v>
      </c>
    </row>
    <row r="48" spans="1:100" x14ac:dyDescent="0.55000000000000004">
      <c r="A48" s="61" t="s">
        <v>275</v>
      </c>
      <c r="B48" s="61" t="s">
        <v>275</v>
      </c>
      <c r="C48" s="64" t="s">
        <v>275</v>
      </c>
      <c r="D48" s="61" t="s">
        <v>275</v>
      </c>
      <c r="E48" s="63" t="s">
        <v>275</v>
      </c>
      <c r="F48" s="61" t="s">
        <v>275</v>
      </c>
      <c r="G48" s="64"/>
      <c r="H48" s="63" t="s">
        <v>275</v>
      </c>
    </row>
    <row r="49" spans="1:8" x14ac:dyDescent="0.55000000000000004">
      <c r="A49" s="61" t="s">
        <v>276</v>
      </c>
      <c r="B49" s="61" t="s">
        <v>276</v>
      </c>
      <c r="C49" s="61" t="s">
        <v>276</v>
      </c>
      <c r="D49" s="61" t="s">
        <v>276</v>
      </c>
      <c r="E49" s="63" t="s">
        <v>276</v>
      </c>
      <c r="F49" s="61" t="s">
        <v>276</v>
      </c>
      <c r="G49" s="64"/>
      <c r="H49" s="63" t="s">
        <v>276</v>
      </c>
    </row>
    <row r="50" spans="1:8" x14ac:dyDescent="0.55000000000000004">
      <c r="A50" s="61" t="s">
        <v>454</v>
      </c>
      <c r="B50" s="62" t="s">
        <v>454</v>
      </c>
      <c r="C50" s="61" t="s">
        <v>454</v>
      </c>
      <c r="D50" s="63" t="s">
        <v>454</v>
      </c>
      <c r="E50" s="63" t="s">
        <v>454</v>
      </c>
      <c r="F50" s="64" t="s">
        <v>454</v>
      </c>
      <c r="G50" s="64" t="s">
        <v>454</v>
      </c>
      <c r="H50" s="63" t="s">
        <v>454</v>
      </c>
    </row>
    <row r="51" spans="1:8" x14ac:dyDescent="0.55000000000000004">
      <c r="A51" s="61" t="s">
        <v>277</v>
      </c>
      <c r="B51" s="61" t="s">
        <v>277</v>
      </c>
      <c r="C51" s="62" t="s">
        <v>277</v>
      </c>
      <c r="D51" s="62"/>
      <c r="E51" s="63" t="s">
        <v>277</v>
      </c>
      <c r="F51" s="64"/>
      <c r="G51" s="64"/>
      <c r="H51" s="63" t="s">
        <v>277</v>
      </c>
    </row>
    <row r="52" spans="1:8" x14ac:dyDescent="0.55000000000000004">
      <c r="A52" s="61" t="s">
        <v>278</v>
      </c>
      <c r="B52" s="63" t="s">
        <v>278</v>
      </c>
      <c r="C52" s="63" t="s">
        <v>278</v>
      </c>
      <c r="D52" s="63" t="s">
        <v>278</v>
      </c>
      <c r="E52" s="63" t="s">
        <v>278</v>
      </c>
      <c r="F52" s="64" t="s">
        <v>278</v>
      </c>
      <c r="G52" s="64" t="s">
        <v>278</v>
      </c>
      <c r="H52" s="63" t="s">
        <v>278</v>
      </c>
    </row>
    <row r="53" spans="1:8" x14ac:dyDescent="0.55000000000000004">
      <c r="A53" s="61" t="s">
        <v>279</v>
      </c>
      <c r="B53" s="61" t="s">
        <v>279</v>
      </c>
      <c r="C53" s="61" t="s">
        <v>279</v>
      </c>
      <c r="D53" s="62"/>
      <c r="E53" s="62"/>
      <c r="F53" s="64"/>
      <c r="G53" s="64"/>
      <c r="H53" s="62"/>
    </row>
    <row r="54" spans="1:8" x14ac:dyDescent="0.55000000000000004">
      <c r="A54" s="61" t="s">
        <v>455</v>
      </c>
      <c r="B54" s="64" t="s">
        <v>455</v>
      </c>
      <c r="C54" s="64" t="s">
        <v>455</v>
      </c>
      <c r="D54" s="64" t="s">
        <v>455</v>
      </c>
      <c r="E54" s="65" t="s">
        <v>583</v>
      </c>
      <c r="F54" s="64" t="s">
        <v>455</v>
      </c>
      <c r="G54" s="64" t="s">
        <v>455</v>
      </c>
      <c r="H54" s="64" t="s">
        <v>455</v>
      </c>
    </row>
    <row r="55" spans="1:8" x14ac:dyDescent="0.55000000000000004">
      <c r="A55" s="61" t="s">
        <v>280</v>
      </c>
      <c r="B55" s="61" t="s">
        <v>280</v>
      </c>
      <c r="C55" s="64" t="s">
        <v>280</v>
      </c>
      <c r="D55" s="62"/>
      <c r="E55" s="62"/>
      <c r="F55" s="64"/>
      <c r="G55" s="64" t="s">
        <v>280</v>
      </c>
      <c r="H55" s="64" t="s">
        <v>280</v>
      </c>
    </row>
    <row r="56" spans="1:8" x14ac:dyDescent="0.55000000000000004">
      <c r="A56" s="61" t="s">
        <v>456</v>
      </c>
      <c r="B56" s="61"/>
      <c r="C56" s="62" t="s">
        <v>456</v>
      </c>
      <c r="D56" s="62"/>
      <c r="E56" s="61" t="s">
        <v>456</v>
      </c>
      <c r="F56" s="64" t="s">
        <v>456</v>
      </c>
      <c r="G56" s="64" t="s">
        <v>456</v>
      </c>
      <c r="H56" s="64" t="s">
        <v>456</v>
      </c>
    </row>
    <row r="57" spans="1:8" x14ac:dyDescent="0.55000000000000004">
      <c r="A57" s="61" t="s">
        <v>457</v>
      </c>
      <c r="B57" s="61" t="s">
        <v>457</v>
      </c>
      <c r="C57" s="62" t="s">
        <v>457</v>
      </c>
      <c r="D57" s="62"/>
      <c r="E57" s="61" t="s">
        <v>457</v>
      </c>
      <c r="F57" s="64" t="s">
        <v>457</v>
      </c>
      <c r="G57" s="64" t="s">
        <v>457</v>
      </c>
      <c r="H57" s="64" t="s">
        <v>457</v>
      </c>
    </row>
    <row r="58" spans="1:8" s="97" customFormat="1" x14ac:dyDescent="0.55000000000000004">
      <c r="A58" s="115" t="s">
        <v>655</v>
      </c>
      <c r="B58" s="115"/>
      <c r="C58" s="115"/>
      <c r="D58" s="115"/>
      <c r="E58" s="115"/>
      <c r="F58" s="116"/>
      <c r="G58" s="116"/>
      <c r="H58" s="116"/>
    </row>
    <row r="59" spans="1:8" x14ac:dyDescent="0.55000000000000004">
      <c r="A59" s="61" t="s">
        <v>281</v>
      </c>
      <c r="B59" s="63" t="s">
        <v>281</v>
      </c>
      <c r="C59" s="62" t="s">
        <v>281</v>
      </c>
      <c r="D59" s="64" t="s">
        <v>281</v>
      </c>
      <c r="E59" s="63" t="s">
        <v>281</v>
      </c>
      <c r="F59" s="64" t="s">
        <v>281</v>
      </c>
      <c r="G59" s="64" t="s">
        <v>281</v>
      </c>
      <c r="H59" s="64" t="s">
        <v>281</v>
      </c>
    </row>
    <row r="60" spans="1:8" s="9" customFormat="1" x14ac:dyDescent="0.55000000000000004">
      <c r="A60" s="66" t="s">
        <v>282</v>
      </c>
      <c r="B60" s="66" t="s">
        <v>282</v>
      </c>
      <c r="C60" s="63" t="s">
        <v>282</v>
      </c>
      <c r="D60" s="66"/>
      <c r="E60" s="66"/>
      <c r="F60" s="66" t="s">
        <v>282</v>
      </c>
      <c r="G60" s="66"/>
      <c r="H60" s="66"/>
    </row>
    <row r="61" spans="1:8" x14ac:dyDescent="0.55000000000000004">
      <c r="A61" s="61" t="s">
        <v>283</v>
      </c>
      <c r="B61" s="61" t="s">
        <v>283</v>
      </c>
      <c r="C61" s="66" t="s">
        <v>283</v>
      </c>
      <c r="D61" s="61"/>
      <c r="E61" s="63" t="s">
        <v>283</v>
      </c>
      <c r="F61" s="61" t="s">
        <v>283</v>
      </c>
      <c r="G61" s="64"/>
      <c r="H61" s="63" t="s">
        <v>283</v>
      </c>
    </row>
    <row r="62" spans="1:8" x14ac:dyDescent="0.55000000000000004">
      <c r="A62" s="61" t="s">
        <v>284</v>
      </c>
      <c r="B62" s="61" t="s">
        <v>284</v>
      </c>
      <c r="C62" s="61" t="s">
        <v>284</v>
      </c>
      <c r="D62" s="67" t="s">
        <v>581</v>
      </c>
      <c r="E62" s="61" t="s">
        <v>284</v>
      </c>
      <c r="F62" s="61" t="s">
        <v>284</v>
      </c>
      <c r="G62" s="67" t="s">
        <v>581</v>
      </c>
      <c r="H62" s="61" t="s">
        <v>284</v>
      </c>
    </row>
    <row r="63" spans="1:8" x14ac:dyDescent="0.55000000000000004">
      <c r="A63" s="61" t="s">
        <v>285</v>
      </c>
      <c r="B63" s="63" t="s">
        <v>285</v>
      </c>
      <c r="C63" s="63" t="s">
        <v>285</v>
      </c>
      <c r="D63" s="63" t="s">
        <v>285</v>
      </c>
      <c r="E63" s="63" t="s">
        <v>285</v>
      </c>
      <c r="F63" s="64" t="s">
        <v>285</v>
      </c>
      <c r="G63" s="64" t="s">
        <v>285</v>
      </c>
      <c r="H63" s="63" t="s">
        <v>285</v>
      </c>
    </row>
    <row r="64" spans="1:8" x14ac:dyDescent="0.55000000000000004">
      <c r="A64" s="61" t="s">
        <v>458</v>
      </c>
      <c r="B64" s="64" t="s">
        <v>458</v>
      </c>
      <c r="C64" s="64" t="s">
        <v>458</v>
      </c>
      <c r="D64" s="64" t="s">
        <v>458</v>
      </c>
      <c r="E64" s="67" t="s">
        <v>581</v>
      </c>
      <c r="F64" s="64" t="s">
        <v>458</v>
      </c>
      <c r="G64" s="64" t="s">
        <v>458</v>
      </c>
      <c r="H64" s="64" t="s">
        <v>458</v>
      </c>
    </row>
    <row r="65" spans="1:8" x14ac:dyDescent="0.55000000000000004">
      <c r="A65" s="61" t="s">
        <v>286</v>
      </c>
      <c r="B65" s="63" t="s">
        <v>286</v>
      </c>
      <c r="C65" s="63" t="s">
        <v>286</v>
      </c>
      <c r="D65" s="63" t="s">
        <v>286</v>
      </c>
      <c r="E65" s="63" t="s">
        <v>286</v>
      </c>
      <c r="F65" s="64" t="s">
        <v>286</v>
      </c>
      <c r="G65" s="64" t="s">
        <v>286</v>
      </c>
      <c r="H65" s="63" t="s">
        <v>286</v>
      </c>
    </row>
    <row r="66" spans="1:8" x14ac:dyDescent="0.55000000000000004">
      <c r="A66" s="61" t="s">
        <v>287</v>
      </c>
      <c r="B66" s="64" t="s">
        <v>287</v>
      </c>
      <c r="C66" s="64" t="s">
        <v>287</v>
      </c>
      <c r="D66" s="64" t="s">
        <v>287</v>
      </c>
      <c r="E66" s="64" t="s">
        <v>287</v>
      </c>
      <c r="F66" s="64" t="s">
        <v>287</v>
      </c>
      <c r="G66" s="64" t="s">
        <v>287</v>
      </c>
      <c r="H66" s="64" t="s">
        <v>287</v>
      </c>
    </row>
    <row r="67" spans="1:8" s="97" customFormat="1" x14ac:dyDescent="0.55000000000000004">
      <c r="A67" s="115" t="s">
        <v>656</v>
      </c>
      <c r="B67" s="116"/>
      <c r="C67" s="116"/>
      <c r="D67" s="116"/>
      <c r="E67" s="116"/>
      <c r="F67" s="116"/>
      <c r="G67" s="116"/>
      <c r="H67" s="116"/>
    </row>
    <row r="68" spans="1:8" x14ac:dyDescent="0.55000000000000004">
      <c r="A68" s="61" t="s">
        <v>288</v>
      </c>
      <c r="B68" s="64" t="s">
        <v>288</v>
      </c>
      <c r="C68" s="62" t="s">
        <v>288</v>
      </c>
      <c r="D68" s="64" t="s">
        <v>288</v>
      </c>
      <c r="E68" s="63" t="s">
        <v>288</v>
      </c>
      <c r="F68" s="64" t="s">
        <v>288</v>
      </c>
      <c r="G68" s="64" t="s">
        <v>288</v>
      </c>
      <c r="H68" s="63" t="s">
        <v>288</v>
      </c>
    </row>
    <row r="69" spans="1:8" x14ac:dyDescent="0.55000000000000004">
      <c r="A69" s="61" t="s">
        <v>289</v>
      </c>
      <c r="B69" s="62"/>
      <c r="C69" s="62"/>
      <c r="D69" s="62"/>
      <c r="E69" s="62"/>
      <c r="F69" s="64"/>
      <c r="G69" s="64" t="s">
        <v>289</v>
      </c>
      <c r="H69" s="64" t="s">
        <v>289</v>
      </c>
    </row>
    <row r="70" spans="1:8" x14ac:dyDescent="0.55000000000000004">
      <c r="A70" s="61" t="s">
        <v>290</v>
      </c>
      <c r="B70" s="62"/>
      <c r="C70" s="62"/>
      <c r="D70" s="62"/>
      <c r="E70" s="62"/>
      <c r="F70" s="64"/>
      <c r="G70" s="64" t="s">
        <v>290</v>
      </c>
      <c r="H70" s="64" t="s">
        <v>290</v>
      </c>
    </row>
    <row r="71" spans="1:8" x14ac:dyDescent="0.55000000000000004">
      <c r="A71" s="61" t="s">
        <v>459</v>
      </c>
      <c r="B71" s="63" t="s">
        <v>459</v>
      </c>
      <c r="C71" s="63" t="s">
        <v>459</v>
      </c>
      <c r="D71" s="63"/>
      <c r="E71" s="63" t="s">
        <v>459</v>
      </c>
      <c r="F71" s="64" t="s">
        <v>459</v>
      </c>
      <c r="G71" s="64" t="s">
        <v>459</v>
      </c>
      <c r="H71" s="64" t="s">
        <v>459</v>
      </c>
    </row>
    <row r="72" spans="1:8" x14ac:dyDescent="0.55000000000000004">
      <c r="A72" s="61" t="s">
        <v>291</v>
      </c>
      <c r="B72" s="61" t="s">
        <v>291</v>
      </c>
      <c r="C72" s="62" t="s">
        <v>291</v>
      </c>
      <c r="D72" s="62"/>
      <c r="E72" s="64" t="s">
        <v>291</v>
      </c>
      <c r="F72" s="64"/>
      <c r="G72" s="64" t="s">
        <v>291</v>
      </c>
      <c r="H72" s="64" t="s">
        <v>291</v>
      </c>
    </row>
    <row r="73" spans="1:8" s="97" customFormat="1" x14ac:dyDescent="0.55000000000000004">
      <c r="A73" s="115" t="s">
        <v>657</v>
      </c>
      <c r="B73" s="115"/>
      <c r="C73" s="115"/>
      <c r="D73" s="115"/>
      <c r="E73" s="116"/>
      <c r="F73" s="116"/>
      <c r="G73" s="116"/>
      <c r="H73" s="116"/>
    </row>
    <row r="74" spans="1:8" s="9" customFormat="1" x14ac:dyDescent="0.55000000000000004">
      <c r="A74" s="66" t="s">
        <v>292</v>
      </c>
      <c r="B74" s="66" t="s">
        <v>292</v>
      </c>
      <c r="C74" s="66" t="s">
        <v>292</v>
      </c>
      <c r="D74" s="66"/>
      <c r="E74" s="66"/>
      <c r="F74" s="66" t="s">
        <v>292</v>
      </c>
      <c r="G74" s="66"/>
      <c r="H74" s="66"/>
    </row>
    <row r="75" spans="1:8" x14ac:dyDescent="0.55000000000000004">
      <c r="A75" s="61" t="s">
        <v>293</v>
      </c>
      <c r="B75" s="61" t="s">
        <v>293</v>
      </c>
      <c r="C75" s="62" t="s">
        <v>293</v>
      </c>
      <c r="D75" s="62"/>
      <c r="E75" s="63" t="s">
        <v>293</v>
      </c>
      <c r="F75" s="64"/>
      <c r="G75" s="64"/>
      <c r="H75" s="63" t="s">
        <v>293</v>
      </c>
    </row>
    <row r="76" spans="1:8" x14ac:dyDescent="0.55000000000000004">
      <c r="A76" s="61" t="s">
        <v>294</v>
      </c>
      <c r="B76" s="64" t="s">
        <v>294</v>
      </c>
      <c r="C76" s="64" t="s">
        <v>294</v>
      </c>
      <c r="D76" s="64" t="s">
        <v>294</v>
      </c>
      <c r="E76" s="64" t="s">
        <v>294</v>
      </c>
      <c r="F76" s="64" t="s">
        <v>294</v>
      </c>
      <c r="G76" s="64" t="s">
        <v>294</v>
      </c>
      <c r="H76" s="64" t="s">
        <v>294</v>
      </c>
    </row>
    <row r="77" spans="1:8" x14ac:dyDescent="0.55000000000000004">
      <c r="A77" s="61" t="s">
        <v>295</v>
      </c>
      <c r="B77" s="62"/>
      <c r="C77" s="62"/>
      <c r="D77" s="62"/>
      <c r="E77" s="62"/>
      <c r="F77" s="64"/>
      <c r="G77" s="64" t="s">
        <v>295</v>
      </c>
      <c r="H77" s="64" t="s">
        <v>295</v>
      </c>
    </row>
    <row r="78" spans="1:8" x14ac:dyDescent="0.55000000000000004">
      <c r="A78" s="61" t="s">
        <v>296</v>
      </c>
      <c r="B78" s="61" t="s">
        <v>296</v>
      </c>
      <c r="C78" s="61" t="s">
        <v>296</v>
      </c>
      <c r="D78" s="61"/>
      <c r="E78" s="62"/>
      <c r="F78" s="64"/>
      <c r="G78" s="64" t="s">
        <v>296</v>
      </c>
      <c r="H78" s="68">
        <v>42981</v>
      </c>
    </row>
    <row r="79" spans="1:8" x14ac:dyDescent="0.55000000000000004">
      <c r="A79" s="61" t="s">
        <v>460</v>
      </c>
      <c r="B79" s="61" t="s">
        <v>460</v>
      </c>
      <c r="C79" s="61" t="s">
        <v>460</v>
      </c>
      <c r="D79" s="61" t="s">
        <v>460</v>
      </c>
      <c r="E79" s="65" t="s">
        <v>583</v>
      </c>
      <c r="F79" s="65" t="s">
        <v>583</v>
      </c>
      <c r="G79" s="65" t="s">
        <v>583</v>
      </c>
      <c r="H79" s="63" t="s">
        <v>460</v>
      </c>
    </row>
    <row r="80" spans="1:8" x14ac:dyDescent="0.55000000000000004">
      <c r="A80" s="61" t="s">
        <v>461</v>
      </c>
      <c r="B80" s="64" t="s">
        <v>461</v>
      </c>
      <c r="C80" s="61" t="s">
        <v>461</v>
      </c>
      <c r="D80" s="64" t="s">
        <v>461</v>
      </c>
      <c r="E80" s="65" t="s">
        <v>583</v>
      </c>
      <c r="F80" s="64" t="s">
        <v>461</v>
      </c>
      <c r="G80" s="64" t="s">
        <v>461</v>
      </c>
      <c r="H80" s="64" t="s">
        <v>461</v>
      </c>
    </row>
    <row r="81" spans="1:8" x14ac:dyDescent="0.55000000000000004">
      <c r="A81" s="61" t="s">
        <v>297</v>
      </c>
      <c r="B81" s="64" t="s">
        <v>297</v>
      </c>
      <c r="C81" s="61" t="s">
        <v>297</v>
      </c>
      <c r="D81" s="64" t="s">
        <v>297</v>
      </c>
      <c r="E81" s="64" t="s">
        <v>297</v>
      </c>
      <c r="F81" s="61" t="s">
        <v>297</v>
      </c>
      <c r="G81" s="3" t="s">
        <v>297</v>
      </c>
      <c r="H81" s="64" t="s">
        <v>297</v>
      </c>
    </row>
    <row r="82" spans="1:8" x14ac:dyDescent="0.55000000000000004">
      <c r="A82" s="64" t="s">
        <v>462</v>
      </c>
      <c r="B82" s="63" t="s">
        <v>462</v>
      </c>
      <c r="C82" s="63" t="s">
        <v>462</v>
      </c>
      <c r="D82" s="63" t="s">
        <v>462</v>
      </c>
      <c r="E82" s="63" t="s">
        <v>462</v>
      </c>
      <c r="F82" s="64" t="s">
        <v>462</v>
      </c>
      <c r="G82" s="64" t="s">
        <v>462</v>
      </c>
      <c r="H82" s="63" t="s">
        <v>462</v>
      </c>
    </row>
    <row r="83" spans="1:8" x14ac:dyDescent="0.55000000000000004">
      <c r="A83" s="64" t="s">
        <v>463</v>
      </c>
      <c r="B83" s="64" t="s">
        <v>463</v>
      </c>
      <c r="C83" s="64" t="s">
        <v>463</v>
      </c>
      <c r="D83" s="64" t="s">
        <v>463</v>
      </c>
      <c r="E83" s="65" t="s">
        <v>583</v>
      </c>
      <c r="F83" s="64" t="s">
        <v>463</v>
      </c>
      <c r="G83" s="64" t="s">
        <v>463</v>
      </c>
      <c r="H83" s="64" t="s">
        <v>463</v>
      </c>
    </row>
    <row r="84" spans="1:8" x14ac:dyDescent="0.55000000000000004">
      <c r="A84" s="61" t="s">
        <v>298</v>
      </c>
      <c r="B84" s="61" t="s">
        <v>298</v>
      </c>
      <c r="C84" s="64" t="s">
        <v>298</v>
      </c>
      <c r="D84" s="67" t="s">
        <v>581</v>
      </c>
      <c r="E84" s="67" t="s">
        <v>581</v>
      </c>
      <c r="F84" s="61" t="s">
        <v>298</v>
      </c>
      <c r="G84" s="67" t="s">
        <v>581</v>
      </c>
      <c r="H84" s="64" t="s">
        <v>298</v>
      </c>
    </row>
    <row r="85" spans="1:8" x14ac:dyDescent="0.55000000000000004">
      <c r="A85" s="61" t="s">
        <v>299</v>
      </c>
      <c r="B85" s="63" t="s">
        <v>299</v>
      </c>
      <c r="C85" s="64" t="s">
        <v>299</v>
      </c>
      <c r="D85" s="61" t="s">
        <v>299</v>
      </c>
      <c r="E85" s="63" t="s">
        <v>299</v>
      </c>
      <c r="F85" s="61" t="s">
        <v>299</v>
      </c>
      <c r="G85" s="64"/>
      <c r="H85" s="61" t="s">
        <v>299</v>
      </c>
    </row>
    <row r="86" spans="1:8" x14ac:dyDescent="0.55000000000000004">
      <c r="A86" s="61" t="s">
        <v>300</v>
      </c>
      <c r="B86" s="64" t="s">
        <v>300</v>
      </c>
      <c r="C86" s="63" t="s">
        <v>300</v>
      </c>
      <c r="D86" s="61" t="s">
        <v>300</v>
      </c>
      <c r="E86" s="63" t="s">
        <v>300</v>
      </c>
      <c r="F86" s="64" t="s">
        <v>300</v>
      </c>
      <c r="G86" s="64" t="s">
        <v>300</v>
      </c>
      <c r="H86" s="63" t="s">
        <v>300</v>
      </c>
    </row>
    <row r="87" spans="1:8" x14ac:dyDescent="0.55000000000000004">
      <c r="A87" s="61" t="s">
        <v>301</v>
      </c>
      <c r="B87" s="61" t="s">
        <v>301</v>
      </c>
      <c r="C87" s="64" t="s">
        <v>301</v>
      </c>
      <c r="D87" s="61" t="s">
        <v>301</v>
      </c>
      <c r="E87" s="62"/>
      <c r="F87" s="64" t="s">
        <v>301</v>
      </c>
      <c r="G87" s="64" t="s">
        <v>301</v>
      </c>
      <c r="H87" s="62"/>
    </row>
    <row r="88" spans="1:8" x14ac:dyDescent="0.55000000000000004">
      <c r="A88" s="61" t="s">
        <v>302</v>
      </c>
      <c r="B88" s="63" t="s">
        <v>302</v>
      </c>
      <c r="C88" s="61" t="s">
        <v>302</v>
      </c>
      <c r="D88" s="61" t="s">
        <v>302</v>
      </c>
      <c r="E88" s="63" t="s">
        <v>302</v>
      </c>
      <c r="F88" s="64" t="s">
        <v>302</v>
      </c>
      <c r="G88" s="64" t="s">
        <v>302</v>
      </c>
      <c r="H88" s="63" t="s">
        <v>302</v>
      </c>
    </row>
    <row r="89" spans="1:8" x14ac:dyDescent="0.55000000000000004">
      <c r="A89" s="61" t="s">
        <v>303</v>
      </c>
      <c r="B89" s="61" t="s">
        <v>303</v>
      </c>
      <c r="C89" s="63" t="s">
        <v>303</v>
      </c>
      <c r="D89" s="61"/>
      <c r="E89" s="62"/>
      <c r="F89" s="64"/>
      <c r="G89" s="64"/>
      <c r="H89" s="62"/>
    </row>
    <row r="90" spans="1:8" s="97" customFormat="1" x14ac:dyDescent="0.55000000000000004">
      <c r="A90" s="115" t="s">
        <v>658</v>
      </c>
      <c r="B90" s="115"/>
      <c r="C90" s="116"/>
      <c r="D90" s="115"/>
      <c r="E90" s="115"/>
      <c r="F90" s="116"/>
      <c r="G90" s="116"/>
      <c r="H90" s="115"/>
    </row>
    <row r="91" spans="1:8" x14ac:dyDescent="0.55000000000000004">
      <c r="A91" s="61" t="s">
        <v>304</v>
      </c>
      <c r="B91" s="63" t="s">
        <v>304</v>
      </c>
      <c r="C91" s="63" t="s">
        <v>304</v>
      </c>
      <c r="D91" s="63" t="s">
        <v>304</v>
      </c>
      <c r="E91" s="63" t="s">
        <v>304</v>
      </c>
      <c r="F91" s="61" t="s">
        <v>304</v>
      </c>
      <c r="G91" s="64"/>
      <c r="H91" s="62"/>
    </row>
    <row r="92" spans="1:8" x14ac:dyDescent="0.55000000000000004">
      <c r="A92" s="61" t="s">
        <v>305</v>
      </c>
      <c r="B92" s="64" t="s">
        <v>305</v>
      </c>
      <c r="C92" s="64" t="s">
        <v>305</v>
      </c>
      <c r="D92" s="67" t="s">
        <v>581</v>
      </c>
      <c r="E92" s="63" t="s">
        <v>305</v>
      </c>
      <c r="F92" s="64" t="s">
        <v>305</v>
      </c>
      <c r="G92" s="64" t="s">
        <v>305</v>
      </c>
      <c r="H92" s="64" t="s">
        <v>305</v>
      </c>
    </row>
    <row r="93" spans="1:8" x14ac:dyDescent="0.55000000000000004">
      <c r="A93" s="61" t="s">
        <v>306</v>
      </c>
      <c r="B93" s="64" t="s">
        <v>306</v>
      </c>
      <c r="C93" s="64" t="s">
        <v>306</v>
      </c>
      <c r="D93" s="67" t="s">
        <v>581</v>
      </c>
      <c r="E93" s="64" t="s">
        <v>306</v>
      </c>
      <c r="F93" s="64" t="s">
        <v>306</v>
      </c>
      <c r="G93" s="64" t="s">
        <v>306</v>
      </c>
      <c r="H93" s="64" t="s">
        <v>306</v>
      </c>
    </row>
    <row r="94" spans="1:8" x14ac:dyDescent="0.55000000000000004">
      <c r="A94" s="61" t="s">
        <v>307</v>
      </c>
      <c r="B94" s="64" t="s">
        <v>307</v>
      </c>
      <c r="C94" s="64" t="s">
        <v>307</v>
      </c>
      <c r="D94" s="67" t="s">
        <v>581</v>
      </c>
      <c r="E94" s="64" t="s">
        <v>307</v>
      </c>
      <c r="F94" s="64" t="s">
        <v>307</v>
      </c>
      <c r="G94" s="64" t="s">
        <v>307</v>
      </c>
      <c r="H94" s="64" t="s">
        <v>307</v>
      </c>
    </row>
    <row r="95" spans="1:8" x14ac:dyDescent="0.55000000000000004">
      <c r="A95" s="61" t="s">
        <v>308</v>
      </c>
      <c r="B95" s="64" t="s">
        <v>308</v>
      </c>
      <c r="C95" s="64" t="s">
        <v>308</v>
      </c>
      <c r="D95" s="67" t="s">
        <v>581</v>
      </c>
      <c r="E95" s="64" t="s">
        <v>308</v>
      </c>
      <c r="F95" s="64" t="s">
        <v>308</v>
      </c>
      <c r="G95" s="64" t="s">
        <v>308</v>
      </c>
      <c r="H95" s="64" t="s">
        <v>308</v>
      </c>
    </row>
    <row r="96" spans="1:8" x14ac:dyDescent="0.55000000000000004">
      <c r="A96" s="61" t="s">
        <v>309</v>
      </c>
      <c r="B96" s="64" t="s">
        <v>309</v>
      </c>
      <c r="C96" s="64" t="s">
        <v>309</v>
      </c>
      <c r="D96" s="67" t="s">
        <v>581</v>
      </c>
      <c r="E96" s="64" t="s">
        <v>309</v>
      </c>
      <c r="F96" s="64" t="s">
        <v>309</v>
      </c>
      <c r="G96" s="64" t="s">
        <v>309</v>
      </c>
      <c r="H96" s="64" t="s">
        <v>309</v>
      </c>
    </row>
    <row r="97" spans="1:8" x14ac:dyDescent="0.55000000000000004">
      <c r="A97" s="61" t="s">
        <v>310</v>
      </c>
      <c r="B97" s="64" t="s">
        <v>310</v>
      </c>
      <c r="C97" s="64" t="s">
        <v>310</v>
      </c>
      <c r="D97" s="67" t="s">
        <v>581</v>
      </c>
      <c r="E97" s="64" t="s">
        <v>310</v>
      </c>
      <c r="F97" s="64" t="s">
        <v>310</v>
      </c>
      <c r="G97" s="64" t="s">
        <v>310</v>
      </c>
      <c r="H97" s="64" t="s">
        <v>310</v>
      </c>
    </row>
    <row r="98" spans="1:8" x14ac:dyDescent="0.55000000000000004">
      <c r="A98" s="61" t="s">
        <v>311</v>
      </c>
      <c r="B98" s="64" t="s">
        <v>311</v>
      </c>
      <c r="C98" s="64" t="s">
        <v>311</v>
      </c>
      <c r="D98" s="67" t="s">
        <v>581</v>
      </c>
      <c r="E98" s="64" t="s">
        <v>311</v>
      </c>
      <c r="F98" s="64" t="s">
        <v>311</v>
      </c>
      <c r="G98" s="64" t="s">
        <v>311</v>
      </c>
      <c r="H98" s="64" t="s">
        <v>311</v>
      </c>
    </row>
    <row r="99" spans="1:8" x14ac:dyDescent="0.55000000000000004">
      <c r="A99" s="61" t="s">
        <v>312</v>
      </c>
      <c r="B99" s="61" t="s">
        <v>312</v>
      </c>
      <c r="C99" s="61" t="s">
        <v>312</v>
      </c>
      <c r="D99" s="67" t="s">
        <v>581</v>
      </c>
      <c r="E99" s="67" t="s">
        <v>581</v>
      </c>
      <c r="F99" s="61" t="s">
        <v>312</v>
      </c>
      <c r="G99" s="67" t="s">
        <v>581</v>
      </c>
      <c r="H99" s="61" t="s">
        <v>312</v>
      </c>
    </row>
    <row r="100" spans="1:8" x14ac:dyDescent="0.55000000000000004">
      <c r="A100" s="61" t="s">
        <v>313</v>
      </c>
      <c r="B100" s="64" t="s">
        <v>313</v>
      </c>
      <c r="C100" s="64" t="s">
        <v>313</v>
      </c>
      <c r="D100" s="67" t="s">
        <v>581</v>
      </c>
      <c r="E100" s="67" t="s">
        <v>581</v>
      </c>
      <c r="F100" s="64" t="s">
        <v>313</v>
      </c>
      <c r="G100" s="64" t="s">
        <v>313</v>
      </c>
      <c r="H100" s="64" t="s">
        <v>313</v>
      </c>
    </row>
    <row r="101" spans="1:8" x14ac:dyDescent="0.55000000000000004">
      <c r="A101" s="61" t="s">
        <v>314</v>
      </c>
      <c r="B101" s="64" t="s">
        <v>314</v>
      </c>
      <c r="C101" s="64" t="s">
        <v>314</v>
      </c>
      <c r="D101" s="67" t="s">
        <v>581</v>
      </c>
      <c r="E101" s="64" t="s">
        <v>314</v>
      </c>
      <c r="F101" s="64" t="s">
        <v>314</v>
      </c>
      <c r="G101" s="64" t="s">
        <v>314</v>
      </c>
      <c r="H101" s="64" t="s">
        <v>314</v>
      </c>
    </row>
    <row r="102" spans="1:8" x14ac:dyDescent="0.55000000000000004">
      <c r="A102" s="61" t="s">
        <v>315</v>
      </c>
      <c r="B102" s="64" t="s">
        <v>315</v>
      </c>
      <c r="C102" s="64" t="s">
        <v>315</v>
      </c>
      <c r="D102" s="67" t="s">
        <v>581</v>
      </c>
      <c r="E102" s="64" t="s">
        <v>315</v>
      </c>
      <c r="F102" s="64" t="s">
        <v>315</v>
      </c>
      <c r="G102" s="64" t="s">
        <v>315</v>
      </c>
      <c r="H102" s="64" t="s">
        <v>315</v>
      </c>
    </row>
    <row r="103" spans="1:8" x14ac:dyDescent="0.55000000000000004">
      <c r="A103" s="61" t="s">
        <v>316</v>
      </c>
      <c r="B103" s="63" t="s">
        <v>316</v>
      </c>
      <c r="C103" s="63" t="s">
        <v>316</v>
      </c>
      <c r="D103" s="63" t="s">
        <v>316</v>
      </c>
      <c r="E103" s="63" t="s">
        <v>316</v>
      </c>
      <c r="F103" s="64" t="s">
        <v>316</v>
      </c>
      <c r="G103" s="64" t="s">
        <v>316</v>
      </c>
      <c r="H103" s="64" t="s">
        <v>316</v>
      </c>
    </row>
    <row r="104" spans="1:8" x14ac:dyDescent="0.55000000000000004">
      <c r="A104" s="61" t="s">
        <v>317</v>
      </c>
      <c r="B104" s="61" t="s">
        <v>317</v>
      </c>
      <c r="C104" s="64" t="s">
        <v>317</v>
      </c>
      <c r="D104" s="61" t="s">
        <v>317</v>
      </c>
      <c r="E104" s="64" t="s">
        <v>317</v>
      </c>
      <c r="F104" s="64" t="s">
        <v>317</v>
      </c>
      <c r="G104" s="64" t="s">
        <v>317</v>
      </c>
      <c r="H104" s="64" t="s">
        <v>317</v>
      </c>
    </row>
    <row r="105" spans="1:8" x14ac:dyDescent="0.55000000000000004">
      <c r="A105" s="61" t="s">
        <v>318</v>
      </c>
      <c r="B105" s="61" t="s">
        <v>318</v>
      </c>
      <c r="C105" s="64" t="s">
        <v>318</v>
      </c>
      <c r="D105" s="61" t="s">
        <v>318</v>
      </c>
      <c r="E105" s="64" t="s">
        <v>318</v>
      </c>
      <c r="F105" s="64" t="s">
        <v>318</v>
      </c>
      <c r="G105" s="64" t="s">
        <v>318</v>
      </c>
      <c r="H105" s="64" t="s">
        <v>318</v>
      </c>
    </row>
    <row r="106" spans="1:8" ht="15.4" customHeight="1" x14ac:dyDescent="0.55000000000000004">
      <c r="A106" s="61" t="s">
        <v>319</v>
      </c>
      <c r="B106" s="61" t="s">
        <v>319</v>
      </c>
      <c r="C106" s="64" t="s">
        <v>319</v>
      </c>
      <c r="D106" s="61" t="s">
        <v>319</v>
      </c>
      <c r="E106" s="64" t="s">
        <v>319</v>
      </c>
      <c r="F106" s="64" t="s">
        <v>319</v>
      </c>
      <c r="G106" s="64" t="s">
        <v>319</v>
      </c>
      <c r="H106" s="64" t="s">
        <v>319</v>
      </c>
    </row>
    <row r="107" spans="1:8" s="9" customFormat="1" ht="15.4" customHeight="1" x14ac:dyDescent="0.55000000000000004">
      <c r="A107" s="115" t="s">
        <v>604</v>
      </c>
      <c r="B107" s="116"/>
      <c r="C107" s="115" t="s">
        <v>604</v>
      </c>
      <c r="D107" s="116"/>
      <c r="E107" s="116"/>
      <c r="F107" s="116"/>
      <c r="G107" s="116"/>
      <c r="H107" s="115" t="s">
        <v>604</v>
      </c>
    </row>
    <row r="108" spans="1:8" x14ac:dyDescent="0.55000000000000004">
      <c r="A108" s="61" t="s">
        <v>320</v>
      </c>
      <c r="B108" s="61" t="s">
        <v>320</v>
      </c>
      <c r="C108" s="64" t="s">
        <v>320</v>
      </c>
      <c r="D108" s="61" t="s">
        <v>320</v>
      </c>
      <c r="E108" s="64" t="s">
        <v>320</v>
      </c>
      <c r="F108" s="64" t="s">
        <v>320</v>
      </c>
      <c r="G108" s="64" t="s">
        <v>320</v>
      </c>
      <c r="H108" s="64" t="s">
        <v>320</v>
      </c>
    </row>
    <row r="109" spans="1:8" x14ac:dyDescent="0.55000000000000004">
      <c r="A109" s="61" t="s">
        <v>321</v>
      </c>
      <c r="B109" s="61" t="s">
        <v>321</v>
      </c>
      <c r="C109" s="64" t="s">
        <v>321</v>
      </c>
      <c r="D109" s="61" t="s">
        <v>321</v>
      </c>
      <c r="E109" s="64" t="s">
        <v>321</v>
      </c>
      <c r="F109" s="64" t="s">
        <v>321</v>
      </c>
      <c r="G109" s="64" t="s">
        <v>321</v>
      </c>
      <c r="H109" s="64" t="s">
        <v>321</v>
      </c>
    </row>
    <row r="110" spans="1:8" x14ac:dyDescent="0.55000000000000004">
      <c r="A110" s="61" t="s">
        <v>464</v>
      </c>
      <c r="B110" s="64" t="s">
        <v>464</v>
      </c>
      <c r="C110" s="61" t="s">
        <v>464</v>
      </c>
      <c r="D110" s="61" t="s">
        <v>464</v>
      </c>
      <c r="E110" s="64" t="s">
        <v>464</v>
      </c>
      <c r="F110" s="64" t="s">
        <v>464</v>
      </c>
      <c r="G110" s="64" t="s">
        <v>464</v>
      </c>
      <c r="H110" s="64" t="s">
        <v>464</v>
      </c>
    </row>
    <row r="111" spans="1:8" x14ac:dyDescent="0.55000000000000004">
      <c r="A111" s="61" t="s">
        <v>322</v>
      </c>
      <c r="B111" s="61" t="s">
        <v>322</v>
      </c>
      <c r="C111" s="61" t="s">
        <v>322</v>
      </c>
      <c r="D111" s="61" t="s">
        <v>322</v>
      </c>
      <c r="E111" s="62"/>
      <c r="F111" s="61" t="s">
        <v>322</v>
      </c>
      <c r="G111" s="64"/>
      <c r="H111" s="62"/>
    </row>
    <row r="112" spans="1:8" x14ac:dyDescent="0.55000000000000004">
      <c r="A112" s="61" t="s">
        <v>323</v>
      </c>
      <c r="B112" s="63" t="s">
        <v>323</v>
      </c>
      <c r="C112" s="63" t="s">
        <v>323</v>
      </c>
      <c r="D112" s="61" t="s">
        <v>323</v>
      </c>
      <c r="E112" s="63" t="s">
        <v>323</v>
      </c>
      <c r="F112" s="64" t="s">
        <v>323</v>
      </c>
      <c r="G112" s="64" t="s">
        <v>323</v>
      </c>
      <c r="H112" s="64" t="s">
        <v>323</v>
      </c>
    </row>
    <row r="113" spans="1:11" x14ac:dyDescent="0.55000000000000004">
      <c r="A113" s="61" t="s">
        <v>465</v>
      </c>
      <c r="B113" s="61" t="s">
        <v>465</v>
      </c>
      <c r="C113" s="62" t="s">
        <v>465</v>
      </c>
      <c r="D113" s="61" t="s">
        <v>465</v>
      </c>
      <c r="E113" s="63" t="s">
        <v>465</v>
      </c>
      <c r="F113" s="64" t="s">
        <v>465</v>
      </c>
      <c r="G113" s="64"/>
      <c r="H113" s="63" t="s">
        <v>465</v>
      </c>
    </row>
    <row r="114" spans="1:11" x14ac:dyDescent="0.55000000000000004">
      <c r="A114" s="61" t="s">
        <v>466</v>
      </c>
      <c r="B114" s="61" t="s">
        <v>466</v>
      </c>
      <c r="C114" s="61" t="s">
        <v>466</v>
      </c>
      <c r="D114" s="61" t="s">
        <v>466</v>
      </c>
      <c r="E114" s="65" t="s">
        <v>583</v>
      </c>
      <c r="F114" s="65" t="s">
        <v>583</v>
      </c>
      <c r="G114" s="65" t="s">
        <v>583</v>
      </c>
      <c r="H114" s="63" t="s">
        <v>466</v>
      </c>
    </row>
    <row r="115" spans="1:11" x14ac:dyDescent="0.55000000000000004">
      <c r="A115" s="61" t="s">
        <v>324</v>
      </c>
      <c r="B115" s="63" t="s">
        <v>324</v>
      </c>
      <c r="C115" s="61" t="s">
        <v>324</v>
      </c>
      <c r="D115" s="61" t="s">
        <v>324</v>
      </c>
      <c r="E115" s="63" t="s">
        <v>324</v>
      </c>
      <c r="F115" s="64" t="s">
        <v>324</v>
      </c>
      <c r="G115" s="64" t="s">
        <v>324</v>
      </c>
      <c r="H115" s="64" t="s">
        <v>324</v>
      </c>
    </row>
    <row r="116" spans="1:11" x14ac:dyDescent="0.55000000000000004">
      <c r="A116" s="61" t="s">
        <v>325</v>
      </c>
      <c r="B116" s="63" t="s">
        <v>325</v>
      </c>
      <c r="C116" s="63" t="s">
        <v>325</v>
      </c>
      <c r="D116" s="61" t="s">
        <v>325</v>
      </c>
      <c r="E116" s="63" t="s">
        <v>325</v>
      </c>
      <c r="F116" s="64" t="s">
        <v>325</v>
      </c>
      <c r="G116" s="64" t="s">
        <v>325</v>
      </c>
      <c r="H116" s="64" t="s">
        <v>325</v>
      </c>
    </row>
    <row r="117" spans="1:11" x14ac:dyDescent="0.55000000000000004">
      <c r="A117" s="61" t="s">
        <v>326</v>
      </c>
      <c r="B117" s="64" t="s">
        <v>326</v>
      </c>
      <c r="C117" s="63" t="s">
        <v>326</v>
      </c>
      <c r="D117" s="61" t="s">
        <v>326</v>
      </c>
      <c r="E117" s="64" t="s">
        <v>326</v>
      </c>
      <c r="F117" s="64" t="s">
        <v>326</v>
      </c>
      <c r="G117" s="64" t="s">
        <v>326</v>
      </c>
      <c r="H117" s="64" t="s">
        <v>326</v>
      </c>
    </row>
    <row r="118" spans="1:11" x14ac:dyDescent="0.55000000000000004">
      <c r="A118" s="61" t="s">
        <v>327</v>
      </c>
      <c r="B118" s="62" t="s">
        <v>327</v>
      </c>
      <c r="C118" s="64" t="s">
        <v>327</v>
      </c>
      <c r="D118" s="61" t="s">
        <v>327</v>
      </c>
      <c r="E118" s="67" t="s">
        <v>581</v>
      </c>
      <c r="F118" s="64" t="s">
        <v>327</v>
      </c>
      <c r="G118" s="64" t="s">
        <v>327</v>
      </c>
      <c r="H118" s="64" t="s">
        <v>327</v>
      </c>
      <c r="K118" s="97"/>
    </row>
    <row r="119" spans="1:11" x14ac:dyDescent="0.55000000000000004">
      <c r="A119" s="61" t="s">
        <v>328</v>
      </c>
      <c r="B119" s="64" t="s">
        <v>328</v>
      </c>
      <c r="C119" s="62" t="s">
        <v>328</v>
      </c>
      <c r="D119" s="61" t="s">
        <v>328</v>
      </c>
      <c r="E119" s="63" t="s">
        <v>328</v>
      </c>
      <c r="F119" s="64" t="s">
        <v>328</v>
      </c>
      <c r="G119" s="64" t="s">
        <v>328</v>
      </c>
      <c r="H119" s="64" t="s">
        <v>328</v>
      </c>
      <c r="K119" s="97"/>
    </row>
    <row r="120" spans="1:11" x14ac:dyDescent="0.55000000000000004">
      <c r="A120" s="61" t="s">
        <v>329</v>
      </c>
      <c r="B120" s="64" t="s">
        <v>329</v>
      </c>
      <c r="C120" s="64" t="s">
        <v>329</v>
      </c>
      <c r="D120" s="61" t="s">
        <v>329</v>
      </c>
      <c r="E120" s="63" t="s">
        <v>329</v>
      </c>
      <c r="F120" s="64" t="s">
        <v>329</v>
      </c>
      <c r="G120" s="64" t="s">
        <v>329</v>
      </c>
      <c r="H120" s="64" t="s">
        <v>329</v>
      </c>
    </row>
    <row r="121" spans="1:11" x14ac:dyDescent="0.55000000000000004">
      <c r="A121" s="61" t="s">
        <v>330</v>
      </c>
      <c r="B121" s="63" t="s">
        <v>330</v>
      </c>
      <c r="C121" s="64" t="s">
        <v>330</v>
      </c>
      <c r="D121" s="61" t="s">
        <v>330</v>
      </c>
      <c r="E121" s="63" t="s">
        <v>330</v>
      </c>
      <c r="F121" s="64" t="s">
        <v>330</v>
      </c>
      <c r="G121" s="64" t="s">
        <v>330</v>
      </c>
      <c r="H121" s="64" t="s">
        <v>330</v>
      </c>
    </row>
    <row r="122" spans="1:11" x14ac:dyDescent="0.55000000000000004">
      <c r="A122" s="61" t="s">
        <v>331</v>
      </c>
      <c r="B122" s="61" t="s">
        <v>331</v>
      </c>
      <c r="C122" s="63" t="s">
        <v>331</v>
      </c>
      <c r="D122" s="61" t="s">
        <v>331</v>
      </c>
      <c r="E122" s="61" t="s">
        <v>331</v>
      </c>
      <c r="F122" s="64" t="s">
        <v>331</v>
      </c>
      <c r="G122" s="64" t="s">
        <v>331</v>
      </c>
      <c r="H122" s="64" t="s">
        <v>331</v>
      </c>
    </row>
    <row r="123" spans="1:11" x14ac:dyDescent="0.55000000000000004">
      <c r="A123" s="61" t="s">
        <v>332</v>
      </c>
      <c r="B123" s="61" t="s">
        <v>332</v>
      </c>
      <c r="C123" s="61" t="s">
        <v>332</v>
      </c>
      <c r="D123" s="61" t="s">
        <v>332</v>
      </c>
      <c r="E123" s="61" t="s">
        <v>332</v>
      </c>
      <c r="F123" s="64" t="s">
        <v>332</v>
      </c>
      <c r="G123" s="64" t="s">
        <v>332</v>
      </c>
      <c r="H123" s="64" t="s">
        <v>332</v>
      </c>
    </row>
    <row r="124" spans="1:11" x14ac:dyDescent="0.55000000000000004">
      <c r="A124" s="61" t="s">
        <v>467</v>
      </c>
      <c r="B124" s="64" t="s">
        <v>467</v>
      </c>
      <c r="C124" s="61" t="s">
        <v>467</v>
      </c>
      <c r="D124" s="61" t="s">
        <v>467</v>
      </c>
      <c r="E124" s="65" t="s">
        <v>583</v>
      </c>
      <c r="F124" s="64" t="s">
        <v>467</v>
      </c>
      <c r="G124" s="64" t="s">
        <v>467</v>
      </c>
      <c r="H124" s="64" t="s">
        <v>467</v>
      </c>
    </row>
    <row r="125" spans="1:11" x14ac:dyDescent="0.55000000000000004">
      <c r="A125" s="61" t="s">
        <v>333</v>
      </c>
      <c r="B125" s="61" t="s">
        <v>333</v>
      </c>
      <c r="C125" s="61" t="s">
        <v>333</v>
      </c>
      <c r="D125" s="62"/>
      <c r="E125" s="64" t="s">
        <v>333</v>
      </c>
      <c r="F125" s="64"/>
      <c r="G125" s="64"/>
      <c r="H125" s="64" t="s">
        <v>333</v>
      </c>
    </row>
    <row r="126" spans="1:11" x14ac:dyDescent="0.55000000000000004">
      <c r="A126" s="61" t="s">
        <v>334</v>
      </c>
      <c r="B126" s="64" t="s">
        <v>334</v>
      </c>
      <c r="C126" s="64" t="s">
        <v>334</v>
      </c>
      <c r="D126" s="64" t="s">
        <v>334</v>
      </c>
      <c r="E126" s="67" t="s">
        <v>581</v>
      </c>
      <c r="F126" s="64" t="s">
        <v>334</v>
      </c>
      <c r="G126" s="64" t="s">
        <v>334</v>
      </c>
      <c r="H126" s="64" t="s">
        <v>334</v>
      </c>
    </row>
    <row r="127" spans="1:11" x14ac:dyDescent="0.55000000000000004">
      <c r="A127" s="61" t="s">
        <v>335</v>
      </c>
      <c r="B127" s="64" t="s">
        <v>335</v>
      </c>
      <c r="C127" s="64" t="s">
        <v>335</v>
      </c>
      <c r="D127" s="64"/>
      <c r="E127" s="62"/>
      <c r="F127" s="64" t="s">
        <v>335</v>
      </c>
      <c r="G127" s="64" t="s">
        <v>335</v>
      </c>
      <c r="H127" s="62"/>
    </row>
    <row r="128" spans="1:11" x14ac:dyDescent="0.55000000000000004">
      <c r="A128" s="61" t="s">
        <v>336</v>
      </c>
      <c r="B128" s="64" t="s">
        <v>336</v>
      </c>
      <c r="C128" s="61" t="s">
        <v>336</v>
      </c>
      <c r="D128" s="64"/>
      <c r="E128" s="62"/>
      <c r="F128" s="64" t="s">
        <v>336</v>
      </c>
      <c r="G128" s="64" t="s">
        <v>336</v>
      </c>
      <c r="H128" s="62"/>
    </row>
    <row r="129" spans="1:8" s="9" customFormat="1" x14ac:dyDescent="0.55000000000000004">
      <c r="A129" s="66" t="s">
        <v>337</v>
      </c>
      <c r="B129" s="66" t="s">
        <v>337</v>
      </c>
      <c r="C129" s="66" t="s">
        <v>337</v>
      </c>
      <c r="D129" s="66"/>
      <c r="E129" s="66"/>
      <c r="F129" s="66" t="s">
        <v>337</v>
      </c>
      <c r="G129" s="79"/>
      <c r="H129" s="66"/>
    </row>
    <row r="130" spans="1:8" s="9" customFormat="1" x14ac:dyDescent="0.55000000000000004">
      <c r="A130" s="66" t="s">
        <v>338</v>
      </c>
      <c r="B130" s="66" t="s">
        <v>338</v>
      </c>
      <c r="C130" s="66" t="s">
        <v>338</v>
      </c>
      <c r="D130" s="66"/>
      <c r="E130" s="66"/>
      <c r="F130" s="66" t="s">
        <v>338</v>
      </c>
      <c r="G130" s="79"/>
      <c r="H130" s="66"/>
    </row>
    <row r="131" spans="1:8" s="9" customFormat="1" x14ac:dyDescent="0.55000000000000004">
      <c r="A131" s="66" t="s">
        <v>339</v>
      </c>
      <c r="B131" s="66" t="s">
        <v>339</v>
      </c>
      <c r="C131" s="66" t="s">
        <v>339</v>
      </c>
      <c r="D131" s="66"/>
      <c r="E131" s="66"/>
      <c r="F131" s="66" t="s">
        <v>339</v>
      </c>
      <c r="G131" s="79"/>
      <c r="H131" s="66"/>
    </row>
    <row r="132" spans="1:8" x14ac:dyDescent="0.55000000000000004">
      <c r="A132" s="61" t="s">
        <v>340</v>
      </c>
      <c r="B132" s="61" t="s">
        <v>340</v>
      </c>
      <c r="C132" s="61" t="s">
        <v>340</v>
      </c>
      <c r="D132" s="62"/>
      <c r="E132" s="62"/>
      <c r="F132" s="64"/>
      <c r="G132" s="64"/>
      <c r="H132" s="62"/>
    </row>
    <row r="133" spans="1:8" x14ac:dyDescent="0.55000000000000004">
      <c r="A133" s="61" t="s">
        <v>341</v>
      </c>
      <c r="B133" s="61" t="s">
        <v>341</v>
      </c>
      <c r="C133" s="64" t="s">
        <v>341</v>
      </c>
      <c r="D133" s="61" t="s">
        <v>341</v>
      </c>
      <c r="E133" s="64" t="s">
        <v>341</v>
      </c>
      <c r="F133" s="64" t="s">
        <v>341</v>
      </c>
      <c r="G133" s="64" t="s">
        <v>341</v>
      </c>
      <c r="H133" s="64" t="s">
        <v>341</v>
      </c>
    </row>
    <row r="134" spans="1:8" x14ac:dyDescent="0.55000000000000004">
      <c r="A134" s="61" t="s">
        <v>342</v>
      </c>
      <c r="B134" s="64" t="s">
        <v>342</v>
      </c>
      <c r="C134" s="61" t="s">
        <v>342</v>
      </c>
      <c r="D134" s="61" t="s">
        <v>342</v>
      </c>
      <c r="E134" s="64" t="s">
        <v>342</v>
      </c>
      <c r="F134" s="64" t="s">
        <v>342</v>
      </c>
      <c r="G134" s="64" t="s">
        <v>342</v>
      </c>
      <c r="H134" s="64" t="s">
        <v>342</v>
      </c>
    </row>
    <row r="135" spans="1:8" s="97" customFormat="1" x14ac:dyDescent="0.55000000000000004">
      <c r="A135" s="115" t="s">
        <v>668</v>
      </c>
      <c r="B135" s="116"/>
      <c r="C135" s="115"/>
      <c r="D135" s="115"/>
      <c r="E135" s="116"/>
      <c r="F135" s="116"/>
      <c r="G135" s="116"/>
      <c r="H135" s="116"/>
    </row>
    <row r="136" spans="1:8" x14ac:dyDescent="0.55000000000000004">
      <c r="A136" s="61" t="s">
        <v>343</v>
      </c>
      <c r="B136" s="61" t="s">
        <v>343</v>
      </c>
      <c r="C136" s="61" t="s">
        <v>343</v>
      </c>
      <c r="D136" s="67" t="s">
        <v>581</v>
      </c>
      <c r="E136" s="67" t="s">
        <v>581</v>
      </c>
      <c r="F136" s="64" t="s">
        <v>343</v>
      </c>
      <c r="G136" s="64" t="s">
        <v>343</v>
      </c>
      <c r="H136" s="64" t="s">
        <v>343</v>
      </c>
    </row>
    <row r="137" spans="1:8" x14ac:dyDescent="0.55000000000000004">
      <c r="A137" s="61" t="s">
        <v>344</v>
      </c>
      <c r="B137" s="61" t="s">
        <v>344</v>
      </c>
      <c r="C137" s="61" t="s">
        <v>344</v>
      </c>
      <c r="D137" s="61" t="s">
        <v>344</v>
      </c>
      <c r="E137" s="62"/>
      <c r="F137" s="64" t="s">
        <v>344</v>
      </c>
      <c r="G137" s="64" t="s">
        <v>344</v>
      </c>
      <c r="H137" s="64" t="s">
        <v>344</v>
      </c>
    </row>
    <row r="138" spans="1:8" x14ac:dyDescent="0.55000000000000004">
      <c r="A138" s="61" t="s">
        <v>345</v>
      </c>
      <c r="B138" s="63" t="s">
        <v>345</v>
      </c>
      <c r="C138" s="61" t="s">
        <v>345</v>
      </c>
      <c r="D138" s="61" t="s">
        <v>345</v>
      </c>
      <c r="E138" s="63" t="s">
        <v>345</v>
      </c>
      <c r="F138" s="64" t="s">
        <v>345</v>
      </c>
      <c r="G138" s="64" t="s">
        <v>345</v>
      </c>
      <c r="H138" s="64" t="s">
        <v>345</v>
      </c>
    </row>
    <row r="139" spans="1:8" x14ac:dyDescent="0.55000000000000004">
      <c r="A139" s="61" t="s">
        <v>346</v>
      </c>
      <c r="B139" s="63" t="s">
        <v>346</v>
      </c>
      <c r="C139" s="62" t="s">
        <v>346</v>
      </c>
      <c r="D139" s="61" t="s">
        <v>346</v>
      </c>
      <c r="E139" s="63" t="s">
        <v>346</v>
      </c>
      <c r="F139" s="64" t="s">
        <v>346</v>
      </c>
      <c r="G139" s="64" t="s">
        <v>346</v>
      </c>
      <c r="H139" s="64" t="s">
        <v>346</v>
      </c>
    </row>
    <row r="140" spans="1:8" x14ac:dyDescent="0.55000000000000004">
      <c r="A140" s="64" t="s">
        <v>119</v>
      </c>
      <c r="B140" s="64" t="s">
        <v>119</v>
      </c>
      <c r="C140" s="64" t="s">
        <v>468</v>
      </c>
      <c r="D140" s="64" t="s">
        <v>119</v>
      </c>
      <c r="E140" s="62"/>
      <c r="F140" s="64" t="s">
        <v>119</v>
      </c>
      <c r="G140" s="64"/>
      <c r="H140" s="64" t="s">
        <v>119</v>
      </c>
    </row>
    <row r="141" spans="1:8" x14ac:dyDescent="0.55000000000000004">
      <c r="A141" s="64" t="s">
        <v>120</v>
      </c>
      <c r="B141" s="64" t="s">
        <v>120</v>
      </c>
      <c r="C141" s="64" t="s">
        <v>469</v>
      </c>
      <c r="D141" s="64" t="s">
        <v>120</v>
      </c>
      <c r="E141" s="62"/>
      <c r="F141" s="64" t="s">
        <v>120</v>
      </c>
      <c r="G141" s="64"/>
      <c r="H141" s="64" t="s">
        <v>120</v>
      </c>
    </row>
    <row r="142" spans="1:8" x14ac:dyDescent="0.55000000000000004">
      <c r="A142" s="61" t="s">
        <v>470</v>
      </c>
      <c r="B142" s="64" t="s">
        <v>470</v>
      </c>
      <c r="C142" s="64" t="s">
        <v>470</v>
      </c>
      <c r="D142" s="61" t="s">
        <v>470</v>
      </c>
      <c r="E142" s="64" t="s">
        <v>470</v>
      </c>
      <c r="F142" s="64" t="s">
        <v>470</v>
      </c>
      <c r="G142" s="64" t="s">
        <v>470</v>
      </c>
      <c r="H142" s="64" t="s">
        <v>470</v>
      </c>
    </row>
    <row r="143" spans="1:8" x14ac:dyDescent="0.55000000000000004">
      <c r="A143" s="61" t="s">
        <v>347</v>
      </c>
      <c r="B143" s="64" t="s">
        <v>347</v>
      </c>
      <c r="C143" s="64" t="s">
        <v>347</v>
      </c>
      <c r="D143" s="61" t="s">
        <v>347</v>
      </c>
      <c r="E143" s="64" t="s">
        <v>347</v>
      </c>
      <c r="F143" s="67" t="s">
        <v>581</v>
      </c>
      <c r="G143" s="64" t="s">
        <v>347</v>
      </c>
      <c r="H143" s="64" t="s">
        <v>347</v>
      </c>
    </row>
    <row r="144" spans="1:8" x14ac:dyDescent="0.55000000000000004">
      <c r="A144" s="61" t="s">
        <v>348</v>
      </c>
      <c r="B144" s="64" t="s">
        <v>348</v>
      </c>
      <c r="C144" s="64" t="s">
        <v>348</v>
      </c>
      <c r="D144" s="61" t="s">
        <v>348</v>
      </c>
      <c r="E144" s="63" t="s">
        <v>348</v>
      </c>
      <c r="F144" s="64" t="s">
        <v>348</v>
      </c>
      <c r="G144" s="64" t="s">
        <v>348</v>
      </c>
      <c r="H144" s="63" t="s">
        <v>348</v>
      </c>
    </row>
    <row r="145" spans="1:8" x14ac:dyDescent="0.55000000000000004">
      <c r="A145" s="61" t="s">
        <v>349</v>
      </c>
      <c r="B145" s="64" t="s">
        <v>349</v>
      </c>
      <c r="C145" s="64" t="s">
        <v>349</v>
      </c>
      <c r="D145" s="61" t="s">
        <v>349</v>
      </c>
      <c r="E145" s="63" t="s">
        <v>349</v>
      </c>
      <c r="F145" s="64" t="s">
        <v>349</v>
      </c>
      <c r="G145" s="64" t="s">
        <v>349</v>
      </c>
      <c r="H145" s="63" t="s">
        <v>349</v>
      </c>
    </row>
    <row r="146" spans="1:8" x14ac:dyDescent="0.55000000000000004">
      <c r="A146" s="61" t="s">
        <v>350</v>
      </c>
      <c r="B146" s="64" t="s">
        <v>350</v>
      </c>
      <c r="C146" s="64" t="s">
        <v>350</v>
      </c>
      <c r="D146" s="61" t="s">
        <v>350</v>
      </c>
      <c r="E146" s="63" t="s">
        <v>350</v>
      </c>
      <c r="F146" s="64" t="s">
        <v>350</v>
      </c>
      <c r="G146" s="64" t="s">
        <v>350</v>
      </c>
      <c r="H146" s="63" t="s">
        <v>350</v>
      </c>
    </row>
    <row r="147" spans="1:8" x14ac:dyDescent="0.55000000000000004">
      <c r="A147" s="61" t="s">
        <v>351</v>
      </c>
      <c r="B147" s="64" t="s">
        <v>351</v>
      </c>
      <c r="C147" s="64" t="s">
        <v>351</v>
      </c>
      <c r="D147" s="61" t="s">
        <v>351</v>
      </c>
      <c r="E147" s="63" t="s">
        <v>351</v>
      </c>
      <c r="F147" s="64" t="s">
        <v>351</v>
      </c>
      <c r="G147" s="64" t="s">
        <v>351</v>
      </c>
      <c r="H147" s="63" t="s">
        <v>351</v>
      </c>
    </row>
    <row r="148" spans="1:8" x14ac:dyDescent="0.55000000000000004">
      <c r="A148" s="61" t="s">
        <v>352</v>
      </c>
      <c r="B148" s="64" t="s">
        <v>352</v>
      </c>
      <c r="C148" s="64" t="s">
        <v>352</v>
      </c>
      <c r="D148" s="61" t="s">
        <v>352</v>
      </c>
      <c r="E148" s="63" t="s">
        <v>352</v>
      </c>
      <c r="F148" s="64" t="s">
        <v>352</v>
      </c>
      <c r="G148" s="64" t="s">
        <v>352</v>
      </c>
      <c r="H148" s="63" t="s">
        <v>352</v>
      </c>
    </row>
    <row r="149" spans="1:8" s="97" customFormat="1" x14ac:dyDescent="0.55000000000000004">
      <c r="A149" s="115" t="s">
        <v>659</v>
      </c>
      <c r="B149" s="116"/>
      <c r="C149" s="116"/>
      <c r="D149" s="115"/>
      <c r="E149" s="116"/>
      <c r="F149" s="116"/>
      <c r="G149" s="116"/>
      <c r="H149" s="116"/>
    </row>
    <row r="150" spans="1:8" x14ac:dyDescent="0.55000000000000004">
      <c r="A150" s="61" t="s">
        <v>353</v>
      </c>
      <c r="B150" s="62"/>
      <c r="C150" s="62" t="s">
        <v>353</v>
      </c>
      <c r="D150" s="62"/>
      <c r="E150" s="64" t="s">
        <v>353</v>
      </c>
      <c r="F150" s="64"/>
      <c r="G150" s="64" t="s">
        <v>353</v>
      </c>
      <c r="H150" s="64" t="s">
        <v>353</v>
      </c>
    </row>
    <row r="151" spans="1:8" x14ac:dyDescent="0.55000000000000004">
      <c r="A151" s="61" t="s">
        <v>354</v>
      </c>
      <c r="B151" s="63" t="s">
        <v>354</v>
      </c>
      <c r="C151" s="63" t="s">
        <v>354</v>
      </c>
      <c r="D151" s="61" t="s">
        <v>354</v>
      </c>
      <c r="E151" s="63" t="s">
        <v>354</v>
      </c>
      <c r="F151" s="64" t="s">
        <v>354</v>
      </c>
      <c r="G151" s="64" t="s">
        <v>354</v>
      </c>
      <c r="H151" s="63" t="s">
        <v>354</v>
      </c>
    </row>
    <row r="152" spans="1:8" x14ac:dyDescent="0.55000000000000004">
      <c r="A152" s="61" t="s">
        <v>355</v>
      </c>
      <c r="B152" s="61" t="s">
        <v>355</v>
      </c>
      <c r="C152" s="62" t="s">
        <v>355</v>
      </c>
      <c r="D152" s="61" t="s">
        <v>355</v>
      </c>
      <c r="E152" s="63" t="s">
        <v>355</v>
      </c>
      <c r="F152" s="64" t="s">
        <v>355</v>
      </c>
      <c r="G152" s="64" t="s">
        <v>355</v>
      </c>
      <c r="H152" s="63" t="s">
        <v>355</v>
      </c>
    </row>
    <row r="153" spans="1:8" x14ac:dyDescent="0.55000000000000004">
      <c r="A153" s="61" t="s">
        <v>356</v>
      </c>
      <c r="B153" s="61" t="s">
        <v>356</v>
      </c>
      <c r="C153" s="62" t="s">
        <v>356</v>
      </c>
      <c r="D153" s="61" t="s">
        <v>356</v>
      </c>
      <c r="E153" s="63" t="s">
        <v>356</v>
      </c>
      <c r="F153" s="64" t="s">
        <v>356</v>
      </c>
      <c r="G153" s="64" t="s">
        <v>356</v>
      </c>
      <c r="H153" s="63"/>
    </row>
    <row r="154" spans="1:8" x14ac:dyDescent="0.55000000000000004">
      <c r="A154" s="61" t="s">
        <v>357</v>
      </c>
      <c r="B154" s="61" t="s">
        <v>357</v>
      </c>
      <c r="C154" s="62" t="s">
        <v>357</v>
      </c>
      <c r="D154" s="61" t="s">
        <v>357</v>
      </c>
      <c r="E154" s="62"/>
      <c r="F154" s="64" t="s">
        <v>357</v>
      </c>
      <c r="G154" s="64" t="s">
        <v>357</v>
      </c>
      <c r="H154" s="61" t="s">
        <v>357</v>
      </c>
    </row>
    <row r="155" spans="1:8" x14ac:dyDescent="0.55000000000000004">
      <c r="A155" s="61" t="s">
        <v>358</v>
      </c>
      <c r="B155" s="63" t="s">
        <v>358</v>
      </c>
      <c r="C155" s="63" t="s">
        <v>358</v>
      </c>
      <c r="D155" s="61" t="s">
        <v>358</v>
      </c>
      <c r="E155" s="63" t="s">
        <v>358</v>
      </c>
      <c r="F155" s="64" t="s">
        <v>358</v>
      </c>
      <c r="G155" s="64" t="s">
        <v>358</v>
      </c>
      <c r="H155" s="61" t="s">
        <v>358</v>
      </c>
    </row>
    <row r="156" spans="1:8" x14ac:dyDescent="0.55000000000000004">
      <c r="A156" s="61" t="s">
        <v>359</v>
      </c>
      <c r="B156" s="63" t="s">
        <v>359</v>
      </c>
      <c r="C156" s="63" t="s">
        <v>359</v>
      </c>
      <c r="D156" s="61" t="s">
        <v>359</v>
      </c>
      <c r="E156" s="63" t="s">
        <v>359</v>
      </c>
      <c r="F156" s="64" t="s">
        <v>359</v>
      </c>
      <c r="G156" s="64" t="s">
        <v>359</v>
      </c>
      <c r="H156" s="61" t="s">
        <v>359</v>
      </c>
    </row>
    <row r="157" spans="1:8" x14ac:dyDescent="0.55000000000000004">
      <c r="A157" s="61" t="s">
        <v>360</v>
      </c>
      <c r="B157" s="63" t="s">
        <v>360</v>
      </c>
      <c r="C157" s="63" t="s">
        <v>360</v>
      </c>
      <c r="D157" s="61" t="s">
        <v>360</v>
      </c>
      <c r="E157" s="63" t="s">
        <v>360</v>
      </c>
      <c r="F157" s="64" t="s">
        <v>360</v>
      </c>
      <c r="G157" s="64" t="s">
        <v>360</v>
      </c>
      <c r="H157" s="61" t="s">
        <v>360</v>
      </c>
    </row>
    <row r="158" spans="1:8" x14ac:dyDescent="0.55000000000000004">
      <c r="A158" s="61" t="s">
        <v>361</v>
      </c>
      <c r="B158" s="61" t="s">
        <v>361</v>
      </c>
      <c r="C158" s="64" t="s">
        <v>361</v>
      </c>
      <c r="D158" s="61" t="s">
        <v>361</v>
      </c>
      <c r="E158" s="61" t="s">
        <v>361</v>
      </c>
      <c r="F158" s="64" t="s">
        <v>361</v>
      </c>
      <c r="G158" s="64" t="s">
        <v>361</v>
      </c>
      <c r="H158" s="61" t="s">
        <v>361</v>
      </c>
    </row>
    <row r="159" spans="1:8" x14ac:dyDescent="0.55000000000000004">
      <c r="A159" s="61" t="s">
        <v>471</v>
      </c>
      <c r="B159" s="61" t="s">
        <v>471</v>
      </c>
      <c r="C159" s="62" t="s">
        <v>471</v>
      </c>
      <c r="D159" s="62"/>
      <c r="E159" s="61" t="s">
        <v>471</v>
      </c>
      <c r="F159" s="64" t="s">
        <v>471</v>
      </c>
      <c r="G159" s="64" t="s">
        <v>471</v>
      </c>
      <c r="H159" s="64" t="s">
        <v>471</v>
      </c>
    </row>
    <row r="160" spans="1:8" x14ac:dyDescent="0.55000000000000004">
      <c r="A160" s="61" t="s">
        <v>362</v>
      </c>
      <c r="B160" s="61" t="s">
        <v>362</v>
      </c>
      <c r="C160" s="62" t="s">
        <v>362</v>
      </c>
      <c r="D160" s="61" t="s">
        <v>362</v>
      </c>
      <c r="E160" s="61" t="s">
        <v>362</v>
      </c>
      <c r="F160" s="61" t="s">
        <v>362</v>
      </c>
      <c r="G160" s="64"/>
      <c r="H160" s="61" t="s">
        <v>362</v>
      </c>
    </row>
    <row r="161" spans="1:8" x14ac:dyDescent="0.55000000000000004">
      <c r="A161" s="61" t="s">
        <v>363</v>
      </c>
      <c r="B161" s="61" t="s">
        <v>363</v>
      </c>
      <c r="C161" s="64" t="s">
        <v>363</v>
      </c>
      <c r="D161" s="61" t="s">
        <v>363</v>
      </c>
      <c r="E161" s="62"/>
      <c r="F161" s="64" t="s">
        <v>363</v>
      </c>
      <c r="G161" s="64" t="s">
        <v>363</v>
      </c>
      <c r="H161" s="61" t="s">
        <v>363</v>
      </c>
    </row>
    <row r="162" spans="1:8" x14ac:dyDescent="0.55000000000000004">
      <c r="A162" s="61" t="s">
        <v>364</v>
      </c>
      <c r="B162" s="61" t="s">
        <v>364</v>
      </c>
      <c r="C162" s="62" t="s">
        <v>364</v>
      </c>
      <c r="D162" s="61" t="s">
        <v>364</v>
      </c>
      <c r="E162" s="61" t="s">
        <v>364</v>
      </c>
      <c r="F162" s="61" t="s">
        <v>364</v>
      </c>
      <c r="G162" s="64"/>
      <c r="H162" s="61" t="s">
        <v>364</v>
      </c>
    </row>
    <row r="163" spans="1:8" x14ac:dyDescent="0.55000000000000004">
      <c r="A163" s="61" t="s">
        <v>365</v>
      </c>
      <c r="B163" s="61" t="s">
        <v>365</v>
      </c>
      <c r="C163" s="62" t="s">
        <v>365</v>
      </c>
      <c r="D163" s="62"/>
      <c r="E163" s="62"/>
      <c r="F163" s="61" t="s">
        <v>365</v>
      </c>
      <c r="G163" s="64"/>
      <c r="H163" s="64" t="s">
        <v>365</v>
      </c>
    </row>
    <row r="164" spans="1:8" x14ac:dyDescent="0.55000000000000004">
      <c r="A164" s="61" t="s">
        <v>366</v>
      </c>
      <c r="B164" s="61" t="s">
        <v>366</v>
      </c>
      <c r="C164" s="62" t="s">
        <v>366</v>
      </c>
      <c r="D164" s="61" t="s">
        <v>366</v>
      </c>
      <c r="E164" s="61" t="s">
        <v>366</v>
      </c>
      <c r="F164" s="61" t="s">
        <v>366</v>
      </c>
      <c r="G164" s="64"/>
      <c r="H164" s="61" t="s">
        <v>366</v>
      </c>
    </row>
    <row r="165" spans="1:8" x14ac:dyDescent="0.55000000000000004">
      <c r="A165" s="61" t="s">
        <v>367</v>
      </c>
      <c r="B165" s="61" t="s">
        <v>367</v>
      </c>
      <c r="C165" s="62" t="s">
        <v>367</v>
      </c>
      <c r="D165" s="62"/>
      <c r="E165" s="62"/>
      <c r="F165" s="61" t="s">
        <v>367</v>
      </c>
      <c r="G165" s="64"/>
      <c r="H165" s="64" t="s">
        <v>367</v>
      </c>
    </row>
    <row r="166" spans="1:8" x14ac:dyDescent="0.55000000000000004">
      <c r="A166" s="61" t="s">
        <v>368</v>
      </c>
      <c r="B166" s="61" t="s">
        <v>368</v>
      </c>
      <c r="C166" s="62" t="s">
        <v>368</v>
      </c>
      <c r="D166" s="62"/>
      <c r="E166" s="62"/>
      <c r="F166" s="61" t="s">
        <v>368</v>
      </c>
      <c r="G166" s="64"/>
      <c r="H166" s="64" t="s">
        <v>368</v>
      </c>
    </row>
    <row r="167" spans="1:8" x14ac:dyDescent="0.55000000000000004">
      <c r="A167" s="61" t="s">
        <v>369</v>
      </c>
      <c r="B167" s="61" t="s">
        <v>369</v>
      </c>
      <c r="C167" s="62" t="s">
        <v>369</v>
      </c>
      <c r="D167" s="62"/>
      <c r="E167" s="62"/>
      <c r="F167" s="61" t="s">
        <v>369</v>
      </c>
      <c r="G167" s="64"/>
      <c r="H167" s="64" t="s">
        <v>369</v>
      </c>
    </row>
    <row r="168" spans="1:8" x14ac:dyDescent="0.55000000000000004">
      <c r="A168" s="61" t="s">
        <v>370</v>
      </c>
      <c r="B168" s="64"/>
      <c r="C168" s="64" t="s">
        <v>370</v>
      </c>
      <c r="D168" s="61" t="s">
        <v>370</v>
      </c>
      <c r="E168" s="61" t="s">
        <v>370</v>
      </c>
      <c r="F168" s="64" t="s">
        <v>370</v>
      </c>
      <c r="G168" s="64" t="s">
        <v>370</v>
      </c>
      <c r="H168" s="64" t="s">
        <v>370</v>
      </c>
    </row>
    <row r="169" spans="1:8" x14ac:dyDescent="0.55000000000000004">
      <c r="A169" s="61" t="s">
        <v>371</v>
      </c>
      <c r="B169" s="61" t="s">
        <v>371</v>
      </c>
      <c r="C169" s="62" t="s">
        <v>371</v>
      </c>
      <c r="D169" s="62"/>
      <c r="E169" s="63" t="s">
        <v>371</v>
      </c>
      <c r="F169" s="64"/>
      <c r="G169" s="64"/>
      <c r="H169" s="63" t="s">
        <v>371</v>
      </c>
    </row>
    <row r="170" spans="1:8" x14ac:dyDescent="0.55000000000000004">
      <c r="A170" s="61" t="s">
        <v>372</v>
      </c>
      <c r="B170" s="61" t="s">
        <v>372</v>
      </c>
      <c r="C170" s="61" t="s">
        <v>372</v>
      </c>
      <c r="D170" s="61"/>
      <c r="E170" s="63" t="s">
        <v>372</v>
      </c>
      <c r="F170" s="61" t="s">
        <v>372</v>
      </c>
      <c r="G170" s="64"/>
      <c r="H170" s="63" t="s">
        <v>372</v>
      </c>
    </row>
    <row r="171" spans="1:8" x14ac:dyDescent="0.55000000000000004">
      <c r="A171" s="61" t="s">
        <v>373</v>
      </c>
      <c r="B171" s="61" t="s">
        <v>373</v>
      </c>
      <c r="C171" s="61" t="s">
        <v>373</v>
      </c>
      <c r="D171" s="61"/>
      <c r="E171" s="63" t="s">
        <v>373</v>
      </c>
      <c r="F171" s="61" t="s">
        <v>373</v>
      </c>
      <c r="G171" s="64"/>
      <c r="H171" s="63" t="s">
        <v>373</v>
      </c>
    </row>
    <row r="172" spans="1:8" x14ac:dyDescent="0.55000000000000004">
      <c r="A172" s="61" t="s">
        <v>374</v>
      </c>
      <c r="B172" s="63" t="s">
        <v>374</v>
      </c>
      <c r="C172" s="63" t="s">
        <v>374</v>
      </c>
      <c r="D172" s="61" t="s">
        <v>374</v>
      </c>
      <c r="E172" s="63" t="s">
        <v>374</v>
      </c>
      <c r="F172" s="64" t="s">
        <v>374</v>
      </c>
      <c r="G172" s="64" t="s">
        <v>374</v>
      </c>
      <c r="H172" s="63" t="s">
        <v>374</v>
      </c>
    </row>
    <row r="173" spans="1:8" x14ac:dyDescent="0.55000000000000004">
      <c r="A173" s="61" t="s">
        <v>375</v>
      </c>
      <c r="B173" s="63" t="s">
        <v>375</v>
      </c>
      <c r="C173" s="63" t="s">
        <v>375</v>
      </c>
      <c r="D173" s="61" t="s">
        <v>375</v>
      </c>
      <c r="E173" s="63" t="s">
        <v>375</v>
      </c>
      <c r="F173" s="64" t="s">
        <v>375</v>
      </c>
      <c r="G173" s="64" t="s">
        <v>375</v>
      </c>
      <c r="H173" s="63" t="s">
        <v>375</v>
      </c>
    </row>
    <row r="174" spans="1:8" s="97" customFormat="1" x14ac:dyDescent="0.55000000000000004">
      <c r="A174" s="115" t="s">
        <v>660</v>
      </c>
      <c r="B174" s="116"/>
      <c r="C174" s="116"/>
      <c r="D174" s="115"/>
      <c r="E174" s="116"/>
      <c r="F174" s="116"/>
      <c r="G174" s="116"/>
      <c r="H174" s="116"/>
    </row>
    <row r="175" spans="1:8" x14ac:dyDescent="0.55000000000000004">
      <c r="A175" s="61" t="s">
        <v>376</v>
      </c>
      <c r="B175" s="62"/>
      <c r="C175" s="62" t="s">
        <v>376</v>
      </c>
      <c r="D175" s="62"/>
      <c r="E175" s="62"/>
      <c r="F175" s="64"/>
      <c r="G175" s="64"/>
      <c r="H175" s="64" t="s">
        <v>376</v>
      </c>
    </row>
    <row r="176" spans="1:8" x14ac:dyDescent="0.55000000000000004">
      <c r="A176" s="61" t="s">
        <v>377</v>
      </c>
      <c r="B176" s="61" t="s">
        <v>377</v>
      </c>
      <c r="C176" s="61" t="s">
        <v>377</v>
      </c>
      <c r="D176" s="61"/>
      <c r="E176" s="62"/>
      <c r="F176" s="64"/>
      <c r="G176" s="64" t="s">
        <v>377</v>
      </c>
      <c r="H176" s="62"/>
    </row>
    <row r="177" spans="1:8" s="97" customFormat="1" x14ac:dyDescent="0.55000000000000004">
      <c r="A177" s="115" t="s">
        <v>661</v>
      </c>
      <c r="B177" s="115"/>
      <c r="C177" s="115"/>
      <c r="D177" s="115"/>
      <c r="E177" s="115"/>
      <c r="F177" s="116"/>
      <c r="G177" s="116"/>
      <c r="H177" s="115"/>
    </row>
    <row r="178" spans="1:8" s="97" customFormat="1" x14ac:dyDescent="0.55000000000000004">
      <c r="A178" s="115" t="s">
        <v>662</v>
      </c>
      <c r="B178" s="115" t="s">
        <v>662</v>
      </c>
      <c r="C178" s="115" t="s">
        <v>662</v>
      </c>
      <c r="D178" s="115"/>
      <c r="E178" s="115"/>
      <c r="F178" s="116"/>
      <c r="G178" s="116"/>
      <c r="H178" s="115"/>
    </row>
    <row r="179" spans="1:8" x14ac:dyDescent="0.55000000000000004">
      <c r="A179" s="61" t="s">
        <v>378</v>
      </c>
      <c r="B179" s="61" t="s">
        <v>378</v>
      </c>
      <c r="C179" s="62" t="s">
        <v>378</v>
      </c>
      <c r="D179" s="62"/>
      <c r="E179" s="62"/>
      <c r="F179" s="64"/>
      <c r="G179" s="64" t="s">
        <v>378</v>
      </c>
      <c r="H179" s="62"/>
    </row>
    <row r="180" spans="1:8" x14ac:dyDescent="0.55000000000000004">
      <c r="A180" s="61" t="s">
        <v>379</v>
      </c>
      <c r="B180" s="63" t="s">
        <v>379</v>
      </c>
      <c r="C180" s="63" t="s">
        <v>379</v>
      </c>
      <c r="D180" s="61" t="s">
        <v>379</v>
      </c>
      <c r="E180" s="63" t="s">
        <v>379</v>
      </c>
      <c r="F180" s="64" t="s">
        <v>379</v>
      </c>
      <c r="G180" s="64" t="s">
        <v>379</v>
      </c>
      <c r="H180" s="64" t="s">
        <v>379</v>
      </c>
    </row>
    <row r="181" spans="1:8" x14ac:dyDescent="0.55000000000000004">
      <c r="A181" s="61" t="s">
        <v>472</v>
      </c>
      <c r="B181" s="61" t="s">
        <v>472</v>
      </c>
      <c r="C181" s="62" t="s">
        <v>472</v>
      </c>
      <c r="D181" s="61" t="s">
        <v>472</v>
      </c>
      <c r="E181" s="63" t="s">
        <v>472</v>
      </c>
      <c r="F181" s="64" t="s">
        <v>472</v>
      </c>
      <c r="G181" s="64" t="s">
        <v>472</v>
      </c>
      <c r="H181" s="64" t="s">
        <v>472</v>
      </c>
    </row>
    <row r="182" spans="1:8" x14ac:dyDescent="0.55000000000000004">
      <c r="A182" s="61" t="s">
        <v>380</v>
      </c>
      <c r="B182" s="64" t="s">
        <v>380</v>
      </c>
      <c r="C182" s="64" t="s">
        <v>380</v>
      </c>
      <c r="D182" s="61" t="s">
        <v>380</v>
      </c>
      <c r="E182" s="64" t="s">
        <v>380</v>
      </c>
      <c r="F182" s="64" t="s">
        <v>380</v>
      </c>
      <c r="G182" s="64" t="s">
        <v>380</v>
      </c>
      <c r="H182" s="64" t="s">
        <v>380</v>
      </c>
    </row>
    <row r="183" spans="1:8" x14ac:dyDescent="0.55000000000000004">
      <c r="A183" s="61" t="s">
        <v>381</v>
      </c>
      <c r="B183" s="61" t="s">
        <v>381</v>
      </c>
      <c r="C183" s="61" t="s">
        <v>381</v>
      </c>
      <c r="D183" s="61"/>
      <c r="E183" s="62"/>
      <c r="F183" s="64"/>
      <c r="G183" s="64" t="s">
        <v>381</v>
      </c>
      <c r="H183" s="62"/>
    </row>
    <row r="184" spans="1:8" x14ac:dyDescent="0.55000000000000004">
      <c r="A184" s="61" t="s">
        <v>382</v>
      </c>
      <c r="B184" s="64" t="s">
        <v>382</v>
      </c>
      <c r="C184" s="64" t="s">
        <v>382</v>
      </c>
      <c r="D184" s="61" t="s">
        <v>382</v>
      </c>
      <c r="E184" s="63" t="s">
        <v>382</v>
      </c>
      <c r="F184" s="64" t="s">
        <v>382</v>
      </c>
      <c r="G184" s="64" t="s">
        <v>382</v>
      </c>
      <c r="H184" s="64" t="s">
        <v>382</v>
      </c>
    </row>
    <row r="185" spans="1:8" x14ac:dyDescent="0.55000000000000004">
      <c r="A185" s="61" t="s">
        <v>383</v>
      </c>
      <c r="B185" s="61" t="s">
        <v>383</v>
      </c>
      <c r="C185" s="62" t="s">
        <v>383</v>
      </c>
      <c r="D185" s="62"/>
      <c r="E185" s="62"/>
      <c r="F185" s="61"/>
      <c r="G185" s="61"/>
      <c r="H185" s="62"/>
    </row>
    <row r="186" spans="1:8" s="9" customFormat="1" x14ac:dyDescent="0.55000000000000004">
      <c r="A186" s="115" t="s">
        <v>603</v>
      </c>
      <c r="B186" s="115" t="s">
        <v>603</v>
      </c>
      <c r="C186" s="115" t="s">
        <v>603</v>
      </c>
      <c r="D186" s="115"/>
      <c r="E186" s="115"/>
      <c r="F186" s="115"/>
      <c r="G186" s="115" t="s">
        <v>603</v>
      </c>
      <c r="H186" s="115"/>
    </row>
    <row r="187" spans="1:8" x14ac:dyDescent="0.55000000000000004">
      <c r="A187" s="61" t="s">
        <v>384</v>
      </c>
      <c r="B187" s="63" t="s">
        <v>384</v>
      </c>
      <c r="C187" s="63" t="s">
        <v>384</v>
      </c>
      <c r="D187" s="63" t="s">
        <v>384</v>
      </c>
      <c r="E187" s="63" t="s">
        <v>384</v>
      </c>
      <c r="F187" s="64" t="s">
        <v>384</v>
      </c>
      <c r="G187" s="64" t="s">
        <v>384</v>
      </c>
      <c r="H187" s="64" t="s">
        <v>384</v>
      </c>
    </row>
    <row r="188" spans="1:8" x14ac:dyDescent="0.55000000000000004">
      <c r="A188" s="61" t="s">
        <v>473</v>
      </c>
      <c r="B188" s="63" t="s">
        <v>473</v>
      </c>
      <c r="C188" s="63" t="s">
        <v>473</v>
      </c>
      <c r="D188" s="63"/>
      <c r="E188" s="63" t="s">
        <v>473</v>
      </c>
      <c r="F188" s="64" t="s">
        <v>473</v>
      </c>
      <c r="G188" s="64" t="s">
        <v>473</v>
      </c>
      <c r="H188" s="64" t="s">
        <v>473</v>
      </c>
    </row>
    <row r="189" spans="1:8" x14ac:dyDescent="0.55000000000000004">
      <c r="A189" s="61" t="s">
        <v>385</v>
      </c>
      <c r="B189" s="61" t="s">
        <v>385</v>
      </c>
      <c r="C189" s="61" t="s">
        <v>385</v>
      </c>
      <c r="D189" s="61"/>
      <c r="E189" s="62"/>
      <c r="F189" s="64"/>
      <c r="G189" s="64" t="s">
        <v>385</v>
      </c>
      <c r="H189" s="62"/>
    </row>
    <row r="190" spans="1:8" x14ac:dyDescent="0.55000000000000004">
      <c r="A190" s="61" t="s">
        <v>474</v>
      </c>
      <c r="B190" s="63" t="s">
        <v>474</v>
      </c>
      <c r="C190" s="63" t="s">
        <v>474</v>
      </c>
      <c r="D190" s="62"/>
      <c r="E190" s="63" t="s">
        <v>474</v>
      </c>
      <c r="F190" s="64" t="s">
        <v>474</v>
      </c>
      <c r="G190" s="64" t="s">
        <v>474</v>
      </c>
      <c r="H190" s="63" t="s">
        <v>474</v>
      </c>
    </row>
    <row r="191" spans="1:8" x14ac:dyDescent="0.55000000000000004">
      <c r="A191" s="61" t="s">
        <v>386</v>
      </c>
      <c r="B191" s="61" t="s">
        <v>386</v>
      </c>
      <c r="C191" s="61" t="s">
        <v>386</v>
      </c>
      <c r="D191" s="61"/>
      <c r="E191" s="63" t="s">
        <v>386</v>
      </c>
      <c r="F191" s="61" t="s">
        <v>386</v>
      </c>
      <c r="G191" s="64"/>
      <c r="H191" s="63" t="s">
        <v>386</v>
      </c>
    </row>
    <row r="192" spans="1:8" x14ac:dyDescent="0.55000000000000004">
      <c r="A192" s="61" t="s">
        <v>475</v>
      </c>
      <c r="B192" s="61" t="s">
        <v>475</v>
      </c>
      <c r="C192" s="61" t="s">
        <v>475</v>
      </c>
      <c r="D192" s="61"/>
      <c r="E192" s="63" t="s">
        <v>475</v>
      </c>
      <c r="F192" s="61" t="s">
        <v>475</v>
      </c>
      <c r="G192" s="64"/>
      <c r="H192" s="63" t="s">
        <v>475</v>
      </c>
    </row>
    <row r="193" spans="1:8" x14ac:dyDescent="0.55000000000000004">
      <c r="A193" s="61" t="s">
        <v>387</v>
      </c>
      <c r="B193" s="61" t="s">
        <v>387</v>
      </c>
      <c r="C193" s="61" t="s">
        <v>387</v>
      </c>
      <c r="D193" s="61"/>
      <c r="E193" s="63" t="s">
        <v>387</v>
      </c>
      <c r="F193" s="61" t="s">
        <v>387</v>
      </c>
      <c r="G193" s="64"/>
      <c r="H193" s="63" t="s">
        <v>387</v>
      </c>
    </row>
    <row r="194" spans="1:8" x14ac:dyDescent="0.55000000000000004">
      <c r="A194" s="61" t="s">
        <v>476</v>
      </c>
      <c r="B194" s="61" t="s">
        <v>476</v>
      </c>
      <c r="C194" s="61" t="s">
        <v>476</v>
      </c>
      <c r="D194" s="61"/>
      <c r="E194" s="63" t="s">
        <v>476</v>
      </c>
      <c r="F194" s="61" t="s">
        <v>476</v>
      </c>
      <c r="G194" s="64"/>
      <c r="H194" s="63" t="s">
        <v>476</v>
      </c>
    </row>
    <row r="195" spans="1:8" x14ac:dyDescent="0.55000000000000004">
      <c r="A195" s="61" t="s">
        <v>388</v>
      </c>
      <c r="B195" s="63" t="s">
        <v>388</v>
      </c>
      <c r="C195" s="63" t="s">
        <v>388</v>
      </c>
      <c r="D195" s="61" t="s">
        <v>388</v>
      </c>
      <c r="E195" s="63" t="s">
        <v>388</v>
      </c>
      <c r="F195" s="64" t="s">
        <v>388</v>
      </c>
      <c r="G195" s="64" t="s">
        <v>388</v>
      </c>
      <c r="H195" s="63" t="s">
        <v>388</v>
      </c>
    </row>
    <row r="196" spans="1:8" x14ac:dyDescent="0.55000000000000004">
      <c r="A196" s="61" t="s">
        <v>477</v>
      </c>
      <c r="B196" s="64" t="s">
        <v>477</v>
      </c>
      <c r="C196" s="64" t="s">
        <v>477</v>
      </c>
      <c r="D196" s="61" t="s">
        <v>477</v>
      </c>
      <c r="E196" s="61" t="s">
        <v>477</v>
      </c>
      <c r="F196" s="64" t="s">
        <v>477</v>
      </c>
      <c r="G196" s="64" t="s">
        <v>477</v>
      </c>
      <c r="H196" s="64" t="s">
        <v>477</v>
      </c>
    </row>
    <row r="197" spans="1:8" x14ac:dyDescent="0.55000000000000004">
      <c r="A197" s="61" t="s">
        <v>389</v>
      </c>
      <c r="B197" s="61" t="s">
        <v>389</v>
      </c>
      <c r="C197" s="62" t="s">
        <v>389</v>
      </c>
      <c r="D197" s="62"/>
      <c r="E197" s="62"/>
      <c r="F197" s="64"/>
      <c r="G197" s="64"/>
      <c r="H197" s="62"/>
    </row>
    <row r="198" spans="1:8" x14ac:dyDescent="0.55000000000000004">
      <c r="A198" s="61" t="s">
        <v>390</v>
      </c>
      <c r="B198" s="62"/>
      <c r="C198" s="62" t="s">
        <v>390</v>
      </c>
      <c r="D198" s="62"/>
      <c r="E198" s="62"/>
      <c r="F198" s="61" t="s">
        <v>390</v>
      </c>
      <c r="G198" s="64"/>
      <c r="H198" s="62" t="s">
        <v>390</v>
      </c>
    </row>
    <row r="199" spans="1:8" x14ac:dyDescent="0.55000000000000004">
      <c r="A199" s="61" t="s">
        <v>391</v>
      </c>
      <c r="B199" s="61" t="s">
        <v>391</v>
      </c>
      <c r="C199" s="62" t="s">
        <v>391</v>
      </c>
      <c r="D199" s="62"/>
      <c r="E199" s="63" t="s">
        <v>391</v>
      </c>
      <c r="F199" s="64"/>
      <c r="G199" s="64"/>
      <c r="H199" s="63" t="s">
        <v>391</v>
      </c>
    </row>
    <row r="200" spans="1:8" x14ac:dyDescent="0.55000000000000004">
      <c r="A200" s="110" t="s">
        <v>478</v>
      </c>
      <c r="B200" s="64" t="s">
        <v>478</v>
      </c>
      <c r="C200" s="64" t="s">
        <v>478</v>
      </c>
      <c r="D200" s="64" t="s">
        <v>478</v>
      </c>
      <c r="E200" s="65" t="s">
        <v>583</v>
      </c>
      <c r="F200" s="64" t="s">
        <v>478</v>
      </c>
      <c r="G200" s="64" t="s">
        <v>478</v>
      </c>
      <c r="H200" s="64" t="s">
        <v>478</v>
      </c>
    </row>
    <row r="201" spans="1:8" x14ac:dyDescent="0.55000000000000004">
      <c r="A201" s="64" t="s">
        <v>479</v>
      </c>
      <c r="B201" s="64" t="s">
        <v>479</v>
      </c>
      <c r="C201" s="64" t="s">
        <v>479</v>
      </c>
      <c r="D201" s="64" t="s">
        <v>479</v>
      </c>
      <c r="E201" s="65" t="s">
        <v>583</v>
      </c>
      <c r="F201" s="64" t="s">
        <v>479</v>
      </c>
      <c r="G201" s="64" t="s">
        <v>479</v>
      </c>
      <c r="H201" s="64" t="s">
        <v>479</v>
      </c>
    </row>
    <row r="202" spans="1:8" x14ac:dyDescent="0.55000000000000004">
      <c r="A202" s="64" t="s">
        <v>480</v>
      </c>
      <c r="B202" s="64" t="s">
        <v>480</v>
      </c>
      <c r="C202" s="64" t="s">
        <v>480</v>
      </c>
      <c r="D202" s="64" t="s">
        <v>480</v>
      </c>
      <c r="E202" s="65" t="s">
        <v>583</v>
      </c>
      <c r="F202" s="64" t="s">
        <v>480</v>
      </c>
      <c r="G202" s="64" t="s">
        <v>480</v>
      </c>
      <c r="H202" s="64" t="s">
        <v>480</v>
      </c>
    </row>
    <row r="203" spans="1:8" x14ac:dyDescent="0.55000000000000004">
      <c r="A203" s="110" t="s">
        <v>481</v>
      </c>
      <c r="B203" s="64" t="s">
        <v>481</v>
      </c>
      <c r="C203" s="64" t="s">
        <v>481</v>
      </c>
      <c r="D203" s="64" t="s">
        <v>481</v>
      </c>
      <c r="E203" s="65" t="s">
        <v>583</v>
      </c>
      <c r="F203" s="64" t="s">
        <v>481</v>
      </c>
      <c r="G203" s="64" t="s">
        <v>481</v>
      </c>
      <c r="H203" s="64" t="s">
        <v>481</v>
      </c>
    </row>
    <row r="204" spans="1:8" x14ac:dyDescent="0.55000000000000004">
      <c r="A204" s="61" t="s">
        <v>392</v>
      </c>
      <c r="B204" s="64" t="s">
        <v>392</v>
      </c>
      <c r="C204" s="64" t="s">
        <v>392</v>
      </c>
      <c r="D204" s="64" t="s">
        <v>392</v>
      </c>
      <c r="E204" s="65" t="s">
        <v>583</v>
      </c>
      <c r="F204" s="64" t="s">
        <v>392</v>
      </c>
      <c r="G204" s="64" t="s">
        <v>392</v>
      </c>
      <c r="H204" s="64" t="s">
        <v>392</v>
      </c>
    </row>
    <row r="205" spans="1:8" x14ac:dyDescent="0.55000000000000004">
      <c r="A205" s="61" t="s">
        <v>393</v>
      </c>
      <c r="B205" s="64" t="s">
        <v>393</v>
      </c>
      <c r="C205" s="64" t="s">
        <v>393</v>
      </c>
      <c r="D205" s="64" t="s">
        <v>393</v>
      </c>
      <c r="E205" s="64" t="s">
        <v>393</v>
      </c>
      <c r="F205" s="64" t="s">
        <v>393</v>
      </c>
      <c r="G205" s="64" t="s">
        <v>393</v>
      </c>
      <c r="H205" s="64" t="s">
        <v>393</v>
      </c>
    </row>
    <row r="206" spans="1:8" x14ac:dyDescent="0.55000000000000004">
      <c r="A206" s="61" t="s">
        <v>394</v>
      </c>
      <c r="B206" s="62"/>
      <c r="C206" s="107" t="s">
        <v>394</v>
      </c>
      <c r="D206" s="62"/>
      <c r="E206" s="62"/>
      <c r="F206" s="64"/>
      <c r="G206" s="64"/>
      <c r="H206" s="64" t="s">
        <v>394</v>
      </c>
    </row>
    <row r="207" spans="1:8" x14ac:dyDescent="0.55000000000000004">
      <c r="A207" s="61" t="s">
        <v>482</v>
      </c>
      <c r="B207" s="63" t="s">
        <v>482</v>
      </c>
      <c r="C207" s="63" t="s">
        <v>482</v>
      </c>
      <c r="D207" s="63" t="s">
        <v>482</v>
      </c>
      <c r="E207" s="63" t="s">
        <v>482</v>
      </c>
      <c r="F207" s="64" t="s">
        <v>482</v>
      </c>
      <c r="G207" s="64" t="s">
        <v>482</v>
      </c>
      <c r="H207" s="64" t="s">
        <v>482</v>
      </c>
    </row>
    <row r="208" spans="1:8" x14ac:dyDescent="0.55000000000000004">
      <c r="A208" s="61" t="s">
        <v>395</v>
      </c>
      <c r="B208" s="61" t="s">
        <v>395</v>
      </c>
      <c r="C208" s="62" t="s">
        <v>395</v>
      </c>
      <c r="D208" s="62"/>
      <c r="E208" s="64" t="s">
        <v>395</v>
      </c>
      <c r="F208" s="64"/>
      <c r="G208" s="64" t="s">
        <v>395</v>
      </c>
      <c r="H208" s="64" t="s">
        <v>395</v>
      </c>
    </row>
    <row r="209" spans="1:8" x14ac:dyDescent="0.55000000000000004">
      <c r="A209" s="61" t="s">
        <v>396</v>
      </c>
      <c r="B209" s="61" t="s">
        <v>396</v>
      </c>
      <c r="C209" s="62" t="s">
        <v>396</v>
      </c>
      <c r="D209" s="62"/>
      <c r="E209" s="64" t="s">
        <v>396</v>
      </c>
      <c r="F209" s="64"/>
      <c r="G209" s="64" t="s">
        <v>396</v>
      </c>
      <c r="H209" s="64" t="s">
        <v>396</v>
      </c>
    </row>
    <row r="210" spans="1:8" x14ac:dyDescent="0.55000000000000004">
      <c r="A210" s="61" t="s">
        <v>483</v>
      </c>
      <c r="B210" s="64" t="s">
        <v>483</v>
      </c>
      <c r="C210" s="64" t="s">
        <v>483</v>
      </c>
      <c r="D210" s="64" t="s">
        <v>483</v>
      </c>
      <c r="E210" s="63" t="s">
        <v>483</v>
      </c>
      <c r="F210" s="64" t="s">
        <v>483</v>
      </c>
      <c r="G210" s="64" t="s">
        <v>483</v>
      </c>
      <c r="H210" s="64" t="s">
        <v>483</v>
      </c>
    </row>
    <row r="211" spans="1:8" x14ac:dyDescent="0.55000000000000004">
      <c r="A211" s="61" t="s">
        <v>397</v>
      </c>
      <c r="B211" s="61" t="s">
        <v>397</v>
      </c>
      <c r="C211" s="61" t="s">
        <v>397</v>
      </c>
      <c r="D211" s="61"/>
      <c r="E211" s="63" t="s">
        <v>397</v>
      </c>
      <c r="F211" s="61" t="s">
        <v>397</v>
      </c>
      <c r="G211" s="64"/>
      <c r="H211" s="64" t="s">
        <v>397</v>
      </c>
    </row>
    <row r="212" spans="1:8" x14ac:dyDescent="0.55000000000000004">
      <c r="A212" s="61" t="s">
        <v>398</v>
      </c>
      <c r="B212" s="61" t="s">
        <v>398</v>
      </c>
      <c r="C212" s="61" t="s">
        <v>398</v>
      </c>
      <c r="D212" s="61"/>
      <c r="E212" s="63" t="s">
        <v>398</v>
      </c>
      <c r="F212" s="61" t="s">
        <v>398</v>
      </c>
      <c r="G212" s="66"/>
      <c r="H212" s="66" t="s">
        <v>398</v>
      </c>
    </row>
    <row r="213" spans="1:8" x14ac:dyDescent="0.55000000000000004">
      <c r="A213" s="61" t="s">
        <v>399</v>
      </c>
      <c r="B213" s="64" t="s">
        <v>399</v>
      </c>
      <c r="C213" s="64" t="s">
        <v>399</v>
      </c>
      <c r="D213" s="64" t="s">
        <v>399</v>
      </c>
      <c r="E213" s="63" t="s">
        <v>399</v>
      </c>
      <c r="F213" s="64" t="s">
        <v>399</v>
      </c>
      <c r="G213" s="64" t="s">
        <v>399</v>
      </c>
      <c r="H213" s="64" t="s">
        <v>399</v>
      </c>
    </row>
    <row r="214" spans="1:8" x14ac:dyDescent="0.55000000000000004">
      <c r="A214" s="109" t="s">
        <v>484</v>
      </c>
      <c r="B214" s="63" t="s">
        <v>484</v>
      </c>
      <c r="C214" s="63" t="s">
        <v>484</v>
      </c>
      <c r="D214" s="63" t="s">
        <v>484</v>
      </c>
      <c r="E214" s="63" t="s">
        <v>484</v>
      </c>
      <c r="F214" s="64" t="s">
        <v>484</v>
      </c>
      <c r="G214" s="64" t="s">
        <v>484</v>
      </c>
      <c r="H214" s="64" t="s">
        <v>484</v>
      </c>
    </row>
    <row r="215" spans="1:8" s="100" customFormat="1" x14ac:dyDescent="0.55000000000000004">
      <c r="A215" s="108" t="s">
        <v>400</v>
      </c>
      <c r="B215" s="108" t="s">
        <v>400</v>
      </c>
      <c r="C215" s="109" t="s">
        <v>400</v>
      </c>
      <c r="D215" s="108"/>
      <c r="E215" s="67" t="s">
        <v>581</v>
      </c>
      <c r="F215" s="109"/>
      <c r="G215" s="109"/>
      <c r="H215" s="108"/>
    </row>
    <row r="216" spans="1:8" s="100" customFormat="1" x14ac:dyDescent="0.55000000000000004">
      <c r="A216" s="108" t="s">
        <v>401</v>
      </c>
      <c r="B216" s="108" t="s">
        <v>401</v>
      </c>
      <c r="C216" s="108" t="s">
        <v>401</v>
      </c>
      <c r="D216" s="108"/>
      <c r="E216" s="67" t="s">
        <v>581</v>
      </c>
      <c r="F216" s="108" t="s">
        <v>401</v>
      </c>
      <c r="G216" s="109"/>
      <c r="H216" s="108"/>
    </row>
    <row r="217" spans="1:8" x14ac:dyDescent="0.55000000000000004">
      <c r="A217" s="61" t="s">
        <v>402</v>
      </c>
      <c r="B217" s="62" t="s">
        <v>402</v>
      </c>
      <c r="C217" s="61" t="s">
        <v>402</v>
      </c>
      <c r="D217" s="62" t="s">
        <v>402</v>
      </c>
      <c r="E217" s="65" t="s">
        <v>583</v>
      </c>
      <c r="F217" s="64" t="s">
        <v>402</v>
      </c>
      <c r="G217" s="64" t="s">
        <v>402</v>
      </c>
      <c r="H217" s="62" t="s">
        <v>402</v>
      </c>
    </row>
    <row r="218" spans="1:8" x14ac:dyDescent="0.55000000000000004">
      <c r="A218" s="61" t="s">
        <v>403</v>
      </c>
      <c r="B218" s="61" t="s">
        <v>403</v>
      </c>
      <c r="C218" s="62" t="s">
        <v>403</v>
      </c>
      <c r="D218" s="62"/>
      <c r="E218" s="63" t="s">
        <v>403</v>
      </c>
      <c r="F218" s="64"/>
      <c r="G218" s="64"/>
      <c r="H218" s="63" t="s">
        <v>403</v>
      </c>
    </row>
    <row r="219" spans="1:8" x14ac:dyDescent="0.55000000000000004">
      <c r="A219" s="61" t="s">
        <v>404</v>
      </c>
      <c r="B219" s="61" t="s">
        <v>404</v>
      </c>
      <c r="C219" s="62" t="s">
        <v>404</v>
      </c>
      <c r="D219" s="62"/>
      <c r="E219" s="63" t="s">
        <v>404</v>
      </c>
      <c r="F219" s="64"/>
      <c r="G219" s="64"/>
      <c r="H219" s="63" t="s">
        <v>404</v>
      </c>
    </row>
    <row r="220" spans="1:8" x14ac:dyDescent="0.55000000000000004">
      <c r="A220" s="61" t="s">
        <v>405</v>
      </c>
      <c r="B220" s="61" t="s">
        <v>405</v>
      </c>
      <c r="C220" s="62" t="s">
        <v>405</v>
      </c>
      <c r="D220" s="61" t="s">
        <v>405</v>
      </c>
      <c r="E220" s="63" t="s">
        <v>405</v>
      </c>
      <c r="F220" s="61" t="s">
        <v>405</v>
      </c>
      <c r="G220" s="64"/>
      <c r="H220" s="63" t="s">
        <v>405</v>
      </c>
    </row>
    <row r="221" spans="1:8" x14ac:dyDescent="0.55000000000000004">
      <c r="A221" s="61" t="s">
        <v>406</v>
      </c>
      <c r="B221" s="62"/>
      <c r="C221" s="61" t="s">
        <v>406</v>
      </c>
      <c r="D221" s="62"/>
      <c r="E221" s="62"/>
      <c r="F221" s="61" t="s">
        <v>406</v>
      </c>
      <c r="G221" s="64"/>
      <c r="H221" s="64" t="s">
        <v>406</v>
      </c>
    </row>
    <row r="222" spans="1:8" x14ac:dyDescent="0.55000000000000004">
      <c r="A222" s="61" t="s">
        <v>407</v>
      </c>
      <c r="B222" s="63" t="s">
        <v>407</v>
      </c>
      <c r="C222" s="62" t="s">
        <v>407</v>
      </c>
      <c r="D222" s="63" t="s">
        <v>407</v>
      </c>
      <c r="E222" s="63" t="s">
        <v>407</v>
      </c>
      <c r="F222" s="64" t="s">
        <v>407</v>
      </c>
      <c r="G222" s="64" t="s">
        <v>407</v>
      </c>
      <c r="H222" s="64" t="s">
        <v>407</v>
      </c>
    </row>
    <row r="223" spans="1:8" x14ac:dyDescent="0.55000000000000004">
      <c r="A223" s="70" t="s">
        <v>408</v>
      </c>
      <c r="B223" s="71"/>
      <c r="C223" s="112" t="s">
        <v>408</v>
      </c>
      <c r="D223" s="71"/>
      <c r="E223" s="62"/>
      <c r="F223" s="64"/>
      <c r="G223" s="64"/>
      <c r="H223" s="64" t="s">
        <v>408</v>
      </c>
    </row>
    <row r="224" spans="1:8" s="43" customFormat="1" x14ac:dyDescent="0.55000000000000004">
      <c r="A224" s="72" t="s">
        <v>409</v>
      </c>
      <c r="B224" s="72" t="s">
        <v>409</v>
      </c>
      <c r="C224" s="71" t="s">
        <v>409</v>
      </c>
      <c r="D224" s="73"/>
      <c r="E224" s="73" t="s">
        <v>409</v>
      </c>
      <c r="F224" s="74"/>
      <c r="G224" s="74"/>
      <c r="H224" s="72" t="s">
        <v>409</v>
      </c>
    </row>
    <row r="225" spans="1:8" x14ac:dyDescent="0.55000000000000004">
      <c r="A225" s="61" t="s">
        <v>410</v>
      </c>
      <c r="B225" s="61" t="s">
        <v>410</v>
      </c>
      <c r="C225" s="72" t="s">
        <v>410</v>
      </c>
      <c r="D225" s="62"/>
      <c r="E225" s="64" t="s">
        <v>410</v>
      </c>
      <c r="F225" s="64"/>
      <c r="G225" s="64" t="s">
        <v>410</v>
      </c>
      <c r="H225" s="64" t="s">
        <v>410</v>
      </c>
    </row>
    <row r="226" spans="1:8" x14ac:dyDescent="0.55000000000000004">
      <c r="A226" s="61" t="s">
        <v>411</v>
      </c>
      <c r="B226" s="61" t="s">
        <v>411</v>
      </c>
      <c r="C226" s="62" t="s">
        <v>411</v>
      </c>
      <c r="D226" s="62"/>
      <c r="E226" s="64" t="s">
        <v>411</v>
      </c>
      <c r="F226" s="64"/>
      <c r="G226" s="64" t="s">
        <v>411</v>
      </c>
      <c r="H226" s="64" t="s">
        <v>411</v>
      </c>
    </row>
    <row r="227" spans="1:8" x14ac:dyDescent="0.55000000000000004">
      <c r="A227" s="61" t="s">
        <v>412</v>
      </c>
      <c r="B227" s="63" t="s">
        <v>412</v>
      </c>
      <c r="C227" s="62" t="s">
        <v>412</v>
      </c>
      <c r="D227" s="63" t="s">
        <v>412</v>
      </c>
      <c r="E227" s="63" t="s">
        <v>412</v>
      </c>
      <c r="F227" s="64" t="s">
        <v>412</v>
      </c>
      <c r="G227" s="64" t="s">
        <v>412</v>
      </c>
      <c r="H227" s="64" t="s">
        <v>412</v>
      </c>
    </row>
    <row r="228" spans="1:8" s="97" customFormat="1" x14ac:dyDescent="0.55000000000000004">
      <c r="A228" s="115" t="s">
        <v>663</v>
      </c>
      <c r="B228" s="116"/>
      <c r="C228" s="115" t="s">
        <v>663</v>
      </c>
      <c r="D228" s="116"/>
      <c r="E228" s="116"/>
      <c r="F228" s="116"/>
      <c r="G228" s="116"/>
      <c r="H228" s="116"/>
    </row>
    <row r="229" spans="1:8" x14ac:dyDescent="0.55000000000000004">
      <c r="A229" s="61" t="s">
        <v>413</v>
      </c>
      <c r="B229" s="63" t="s">
        <v>413</v>
      </c>
      <c r="C229" s="63" t="s">
        <v>413</v>
      </c>
      <c r="D229" s="63" t="s">
        <v>413</v>
      </c>
      <c r="E229" s="63" t="s">
        <v>413</v>
      </c>
      <c r="F229" s="64" t="s">
        <v>413</v>
      </c>
      <c r="G229" s="64" t="s">
        <v>413</v>
      </c>
      <c r="H229" s="64" t="s">
        <v>413</v>
      </c>
    </row>
    <row r="230" spans="1:8" x14ac:dyDescent="0.55000000000000004">
      <c r="A230" s="61" t="s">
        <v>414</v>
      </c>
      <c r="B230" s="64" t="s">
        <v>414</v>
      </c>
      <c r="C230" s="63" t="s">
        <v>414</v>
      </c>
      <c r="D230" s="64" t="s">
        <v>414</v>
      </c>
      <c r="E230" s="64" t="s">
        <v>414</v>
      </c>
      <c r="F230" s="64" t="s">
        <v>414</v>
      </c>
      <c r="G230" s="64" t="s">
        <v>414</v>
      </c>
      <c r="H230" s="64" t="s">
        <v>414</v>
      </c>
    </row>
    <row r="231" spans="1:8" x14ac:dyDescent="0.55000000000000004">
      <c r="A231" s="61" t="s">
        <v>415</v>
      </c>
      <c r="B231" s="61" t="s">
        <v>415</v>
      </c>
      <c r="C231" s="64" t="s">
        <v>415</v>
      </c>
      <c r="D231" s="61"/>
      <c r="E231" s="61" t="s">
        <v>415</v>
      </c>
      <c r="F231" s="61" t="s">
        <v>415</v>
      </c>
      <c r="G231" s="61"/>
      <c r="H231" s="62"/>
    </row>
    <row r="232" spans="1:8" x14ac:dyDescent="0.55000000000000004">
      <c r="A232" s="61" t="s">
        <v>506</v>
      </c>
      <c r="B232" s="61" t="s">
        <v>506</v>
      </c>
      <c r="C232" s="61" t="s">
        <v>506</v>
      </c>
      <c r="D232" s="61"/>
      <c r="E232" s="62"/>
      <c r="F232" s="61" t="s">
        <v>506</v>
      </c>
      <c r="G232" s="61"/>
      <c r="H232" s="62"/>
    </row>
    <row r="233" spans="1:8" x14ac:dyDescent="0.55000000000000004">
      <c r="A233" s="61" t="s">
        <v>416</v>
      </c>
      <c r="B233" s="61" t="s">
        <v>416</v>
      </c>
      <c r="C233" s="61" t="s">
        <v>416</v>
      </c>
      <c r="D233" s="61"/>
      <c r="E233" s="62"/>
      <c r="F233" s="61" t="s">
        <v>416</v>
      </c>
      <c r="G233" s="61"/>
      <c r="H233" s="62"/>
    </row>
    <row r="234" spans="1:8" x14ac:dyDescent="0.55000000000000004">
      <c r="A234" s="61" t="s">
        <v>417</v>
      </c>
      <c r="B234" s="64" t="s">
        <v>417</v>
      </c>
      <c r="C234" s="61" t="s">
        <v>417</v>
      </c>
      <c r="D234" s="64" t="s">
        <v>417</v>
      </c>
      <c r="E234" s="63" t="s">
        <v>417</v>
      </c>
      <c r="F234" s="64" t="s">
        <v>417</v>
      </c>
      <c r="G234" s="64" t="s">
        <v>417</v>
      </c>
      <c r="H234" s="64" t="s">
        <v>417</v>
      </c>
    </row>
    <row r="235" spans="1:8" x14ac:dyDescent="0.55000000000000004">
      <c r="A235" s="61" t="s">
        <v>418</v>
      </c>
      <c r="B235" s="61" t="s">
        <v>418</v>
      </c>
      <c r="C235" s="64" t="s">
        <v>418</v>
      </c>
      <c r="D235" s="61"/>
      <c r="E235" s="62"/>
      <c r="F235" s="61" t="s">
        <v>418</v>
      </c>
      <c r="G235" s="64"/>
      <c r="H235" s="62"/>
    </row>
    <row r="236" spans="1:8" x14ac:dyDescent="0.55000000000000004">
      <c r="A236" s="61" t="s">
        <v>419</v>
      </c>
      <c r="B236" s="63" t="s">
        <v>419</v>
      </c>
      <c r="C236" s="61" t="s">
        <v>419</v>
      </c>
      <c r="D236" s="61" t="s">
        <v>419</v>
      </c>
      <c r="E236" s="63" t="s">
        <v>419</v>
      </c>
      <c r="F236" s="64" t="s">
        <v>419</v>
      </c>
      <c r="G236" s="64" t="s">
        <v>419</v>
      </c>
      <c r="H236" s="64" t="s">
        <v>419</v>
      </c>
    </row>
    <row r="237" spans="1:8" s="97" customFormat="1" x14ac:dyDescent="0.55000000000000004">
      <c r="A237" s="115" t="s">
        <v>664</v>
      </c>
      <c r="B237" s="116"/>
      <c r="C237" s="115"/>
      <c r="D237" s="115"/>
      <c r="E237" s="116"/>
      <c r="F237" s="116"/>
      <c r="G237" s="116"/>
      <c r="H237" s="116"/>
    </row>
    <row r="238" spans="1:8" s="97" customFormat="1" x14ac:dyDescent="0.55000000000000004">
      <c r="A238" s="115" t="s">
        <v>665</v>
      </c>
      <c r="B238" s="116"/>
      <c r="C238" s="115"/>
      <c r="D238" s="115"/>
      <c r="E238" s="116"/>
      <c r="F238" s="116"/>
      <c r="G238" s="116"/>
      <c r="H238" s="116"/>
    </row>
    <row r="239" spans="1:8" x14ac:dyDescent="0.55000000000000004">
      <c r="A239" s="61" t="s">
        <v>420</v>
      </c>
      <c r="B239" s="61" t="s">
        <v>420</v>
      </c>
      <c r="C239" s="63" t="s">
        <v>420</v>
      </c>
      <c r="D239" s="61" t="s">
        <v>420</v>
      </c>
      <c r="E239" s="67" t="s">
        <v>581</v>
      </c>
      <c r="F239" s="64" t="s">
        <v>420</v>
      </c>
      <c r="G239" s="64" t="s">
        <v>420</v>
      </c>
      <c r="H239" s="64" t="s">
        <v>420</v>
      </c>
    </row>
    <row r="240" spans="1:8" x14ac:dyDescent="0.55000000000000004">
      <c r="A240" s="61" t="s">
        <v>421</v>
      </c>
      <c r="B240" s="61" t="s">
        <v>421</v>
      </c>
      <c r="C240" s="61" t="s">
        <v>421</v>
      </c>
      <c r="D240" s="61"/>
      <c r="E240" s="62"/>
      <c r="F240" s="64"/>
      <c r="G240" s="64"/>
      <c r="H240" s="62"/>
    </row>
    <row r="241" spans="1:8" x14ac:dyDescent="0.55000000000000004">
      <c r="A241" s="61" t="s">
        <v>422</v>
      </c>
      <c r="B241" s="61" t="s">
        <v>422</v>
      </c>
      <c r="C241" s="61" t="s">
        <v>422</v>
      </c>
      <c r="D241" s="61" t="s">
        <v>422</v>
      </c>
      <c r="E241" s="63" t="s">
        <v>422</v>
      </c>
      <c r="F241" s="64" t="s">
        <v>422</v>
      </c>
      <c r="G241" s="64" t="s">
        <v>422</v>
      </c>
      <c r="H241" s="64" t="s">
        <v>422</v>
      </c>
    </row>
    <row r="242" spans="1:8" x14ac:dyDescent="0.55000000000000004">
      <c r="A242" s="61" t="s">
        <v>494</v>
      </c>
      <c r="B242" s="61" t="s">
        <v>494</v>
      </c>
      <c r="C242" s="61" t="s">
        <v>494</v>
      </c>
      <c r="D242" s="61"/>
      <c r="E242" s="62"/>
      <c r="F242" s="61" t="s">
        <v>494</v>
      </c>
      <c r="G242" s="66"/>
      <c r="H242" s="66" t="s">
        <v>494</v>
      </c>
    </row>
    <row r="243" spans="1:8" x14ac:dyDescent="0.55000000000000004">
      <c r="A243" s="61" t="s">
        <v>485</v>
      </c>
      <c r="B243" s="61" t="s">
        <v>485</v>
      </c>
      <c r="C243" s="61" t="s">
        <v>485</v>
      </c>
      <c r="D243" s="61"/>
      <c r="E243" s="63" t="s">
        <v>485</v>
      </c>
      <c r="F243" s="61" t="s">
        <v>485</v>
      </c>
      <c r="G243" s="64"/>
      <c r="H243" s="64" t="s">
        <v>485</v>
      </c>
    </row>
    <row r="244" spans="1:8" x14ac:dyDescent="0.55000000000000004">
      <c r="A244" s="61" t="s">
        <v>423</v>
      </c>
      <c r="B244" s="63" t="s">
        <v>423</v>
      </c>
      <c r="C244" s="63" t="s">
        <v>423</v>
      </c>
      <c r="D244" s="63" t="s">
        <v>423</v>
      </c>
      <c r="E244" s="63" t="s">
        <v>423</v>
      </c>
      <c r="F244" s="64" t="s">
        <v>423</v>
      </c>
      <c r="G244" s="64" t="s">
        <v>423</v>
      </c>
      <c r="H244" s="64" t="s">
        <v>423</v>
      </c>
    </row>
    <row r="245" spans="1:8" x14ac:dyDescent="0.55000000000000004">
      <c r="A245" s="61" t="s">
        <v>424</v>
      </c>
      <c r="B245" s="61" t="s">
        <v>424</v>
      </c>
      <c r="C245" s="61" t="s">
        <v>424</v>
      </c>
      <c r="D245" s="61" t="s">
        <v>424</v>
      </c>
      <c r="E245" s="67" t="s">
        <v>581</v>
      </c>
      <c r="F245" s="64" t="s">
        <v>424</v>
      </c>
      <c r="G245" s="64" t="s">
        <v>424</v>
      </c>
      <c r="H245" s="64" t="s">
        <v>424</v>
      </c>
    </row>
    <row r="246" spans="1:8" x14ac:dyDescent="0.55000000000000004">
      <c r="A246" s="61" t="s">
        <v>425</v>
      </c>
      <c r="B246" s="63" t="s">
        <v>425</v>
      </c>
      <c r="C246" s="63" t="s">
        <v>425</v>
      </c>
      <c r="D246" s="63" t="s">
        <v>425</v>
      </c>
      <c r="E246" s="63" t="s">
        <v>425</v>
      </c>
      <c r="F246" s="64" t="s">
        <v>425</v>
      </c>
      <c r="G246" s="64" t="s">
        <v>425</v>
      </c>
      <c r="H246" s="64" t="s">
        <v>425</v>
      </c>
    </row>
    <row r="247" spans="1:8" x14ac:dyDescent="0.55000000000000004">
      <c r="A247" s="61" t="s">
        <v>486</v>
      </c>
      <c r="B247" s="61" t="s">
        <v>486</v>
      </c>
      <c r="C247" s="61" t="s">
        <v>486</v>
      </c>
      <c r="D247" s="61" t="s">
        <v>486</v>
      </c>
      <c r="E247" s="63" t="s">
        <v>486</v>
      </c>
      <c r="F247" s="64" t="s">
        <v>486</v>
      </c>
      <c r="G247" s="64" t="s">
        <v>486</v>
      </c>
      <c r="H247" s="64" t="s">
        <v>486</v>
      </c>
    </row>
    <row r="248" spans="1:8" x14ac:dyDescent="0.55000000000000004">
      <c r="A248" s="61" t="s">
        <v>487</v>
      </c>
      <c r="B248" s="61" t="s">
        <v>487</v>
      </c>
      <c r="C248" s="61" t="s">
        <v>487</v>
      </c>
      <c r="D248" s="61" t="s">
        <v>487</v>
      </c>
      <c r="E248" s="62"/>
      <c r="F248" s="64" t="s">
        <v>487</v>
      </c>
      <c r="G248" s="64" t="s">
        <v>487</v>
      </c>
      <c r="H248" s="64" t="s">
        <v>487</v>
      </c>
    </row>
    <row r="249" spans="1:8" x14ac:dyDescent="0.55000000000000004">
      <c r="A249" s="61" t="s">
        <v>426</v>
      </c>
      <c r="B249" s="61" t="s">
        <v>426</v>
      </c>
      <c r="C249" s="62" t="s">
        <v>426</v>
      </c>
      <c r="D249" s="61" t="s">
        <v>426</v>
      </c>
      <c r="E249" s="63" t="s">
        <v>426</v>
      </c>
      <c r="F249" s="64" t="s">
        <v>426</v>
      </c>
      <c r="G249" s="64" t="s">
        <v>426</v>
      </c>
      <c r="H249" s="64" t="s">
        <v>426</v>
      </c>
    </row>
    <row r="250" spans="1:8" x14ac:dyDescent="0.55000000000000004">
      <c r="A250" s="95" t="s">
        <v>645</v>
      </c>
      <c r="B250" s="95"/>
      <c r="C250" s="115" t="s">
        <v>645</v>
      </c>
      <c r="D250" s="95"/>
      <c r="E250" s="96"/>
      <c r="F250" s="96"/>
      <c r="G250" s="96"/>
      <c r="H250" s="96"/>
    </row>
    <row r="251" spans="1:8" x14ac:dyDescent="0.55000000000000004">
      <c r="A251" s="95" t="s">
        <v>646</v>
      </c>
      <c r="B251" s="95"/>
      <c r="C251" s="115" t="s">
        <v>646</v>
      </c>
      <c r="D251" s="95"/>
      <c r="E251" s="96"/>
      <c r="F251" s="96"/>
      <c r="G251" s="96"/>
      <c r="H251" s="96"/>
    </row>
    <row r="252" spans="1:8" x14ac:dyDescent="0.55000000000000004">
      <c r="A252" s="61" t="s">
        <v>427</v>
      </c>
      <c r="B252" s="63" t="s">
        <v>427</v>
      </c>
      <c r="C252" s="63" t="s">
        <v>427</v>
      </c>
      <c r="D252" s="61" t="s">
        <v>427</v>
      </c>
      <c r="E252" s="63" t="s">
        <v>427</v>
      </c>
      <c r="F252" s="64" t="s">
        <v>427</v>
      </c>
      <c r="G252" s="64" t="s">
        <v>427</v>
      </c>
      <c r="H252" s="64" t="s">
        <v>427</v>
      </c>
    </row>
    <row r="253" spans="1:8" x14ac:dyDescent="0.55000000000000004">
      <c r="A253" s="61" t="s">
        <v>428</v>
      </c>
      <c r="B253" s="63" t="s">
        <v>428</v>
      </c>
      <c r="C253" s="63" t="s">
        <v>428</v>
      </c>
      <c r="D253" s="61" t="s">
        <v>428</v>
      </c>
      <c r="E253" s="63" t="s">
        <v>428</v>
      </c>
      <c r="F253" s="64" t="s">
        <v>428</v>
      </c>
      <c r="G253" s="64" t="s">
        <v>428</v>
      </c>
      <c r="H253" s="64" t="s">
        <v>428</v>
      </c>
    </row>
    <row r="254" spans="1:8" x14ac:dyDescent="0.55000000000000004">
      <c r="A254" s="61" t="s">
        <v>488</v>
      </c>
      <c r="B254" s="61" t="s">
        <v>488</v>
      </c>
      <c r="C254" s="61" t="s">
        <v>488</v>
      </c>
      <c r="D254" s="61" t="s">
        <v>488</v>
      </c>
      <c r="E254" s="63" t="s">
        <v>488</v>
      </c>
      <c r="F254" s="64" t="s">
        <v>488</v>
      </c>
      <c r="G254" s="64" t="s">
        <v>488</v>
      </c>
      <c r="H254" s="64" t="s">
        <v>488</v>
      </c>
    </row>
    <row r="255" spans="1:8" x14ac:dyDescent="0.55000000000000004">
      <c r="A255" s="61" t="s">
        <v>492</v>
      </c>
      <c r="B255" s="61" t="s">
        <v>492</v>
      </c>
      <c r="C255" s="61" t="s">
        <v>492</v>
      </c>
      <c r="D255" s="61" t="s">
        <v>492</v>
      </c>
      <c r="E255" s="63" t="s">
        <v>492</v>
      </c>
      <c r="F255" s="61" t="s">
        <v>492</v>
      </c>
      <c r="G255" s="64"/>
      <c r="H255" s="64" t="s">
        <v>492</v>
      </c>
    </row>
    <row r="256" spans="1:8" x14ac:dyDescent="0.55000000000000004">
      <c r="A256" s="61" t="s">
        <v>429</v>
      </c>
      <c r="B256" s="63" t="s">
        <v>429</v>
      </c>
      <c r="C256" s="63" t="s">
        <v>429</v>
      </c>
      <c r="D256" s="61" t="s">
        <v>429</v>
      </c>
      <c r="E256" s="63" t="s">
        <v>429</v>
      </c>
      <c r="F256" s="64" t="s">
        <v>429</v>
      </c>
      <c r="G256" s="64" t="s">
        <v>429</v>
      </c>
      <c r="H256" s="64" t="s">
        <v>429</v>
      </c>
    </row>
    <row r="257" spans="1:8" x14ac:dyDescent="0.55000000000000004">
      <c r="A257" s="61" t="s">
        <v>430</v>
      </c>
      <c r="B257" s="61" t="s">
        <v>430</v>
      </c>
      <c r="C257" s="61" t="s">
        <v>430</v>
      </c>
      <c r="D257" s="61" t="s">
        <v>430</v>
      </c>
      <c r="E257" s="61" t="s">
        <v>430</v>
      </c>
      <c r="F257" s="64" t="s">
        <v>430</v>
      </c>
      <c r="G257" s="64" t="s">
        <v>430</v>
      </c>
      <c r="H257" s="64" t="s">
        <v>430</v>
      </c>
    </row>
    <row r="258" spans="1:8" x14ac:dyDescent="0.55000000000000004">
      <c r="A258" s="61" t="s">
        <v>431</v>
      </c>
      <c r="B258" s="61" t="s">
        <v>431</v>
      </c>
      <c r="C258" s="62" t="s">
        <v>431</v>
      </c>
      <c r="D258" s="62"/>
      <c r="E258" s="63" t="s">
        <v>431</v>
      </c>
      <c r="F258" s="64"/>
      <c r="G258" s="64"/>
      <c r="H258" s="64" t="s">
        <v>431</v>
      </c>
    </row>
    <row r="259" spans="1:8" x14ac:dyDescent="0.55000000000000004">
      <c r="A259" s="61" t="s">
        <v>432</v>
      </c>
      <c r="B259" s="64" t="s">
        <v>432</v>
      </c>
      <c r="C259" s="64" t="s">
        <v>432</v>
      </c>
      <c r="D259" s="61" t="s">
        <v>432</v>
      </c>
      <c r="E259" s="64" t="s">
        <v>432</v>
      </c>
      <c r="F259" s="64" t="s">
        <v>432</v>
      </c>
      <c r="G259" s="64" t="s">
        <v>432</v>
      </c>
      <c r="H259" s="64" t="s">
        <v>432</v>
      </c>
    </row>
    <row r="260" spans="1:8" x14ac:dyDescent="0.55000000000000004">
      <c r="A260" s="61" t="s">
        <v>433</v>
      </c>
      <c r="B260" s="63" t="s">
        <v>433</v>
      </c>
      <c r="C260" s="63" t="s">
        <v>433</v>
      </c>
      <c r="D260" s="61" t="s">
        <v>433</v>
      </c>
      <c r="E260" s="63" t="s">
        <v>433</v>
      </c>
      <c r="F260" s="64" t="s">
        <v>433</v>
      </c>
      <c r="G260" s="64" t="s">
        <v>433</v>
      </c>
      <c r="H260" s="64" t="s">
        <v>433</v>
      </c>
    </row>
    <row r="261" spans="1:8" x14ac:dyDescent="0.55000000000000004">
      <c r="A261" s="61" t="s">
        <v>434</v>
      </c>
      <c r="B261" s="61" t="s">
        <v>434</v>
      </c>
      <c r="C261" s="61" t="s">
        <v>434</v>
      </c>
      <c r="D261" s="61"/>
      <c r="E261" s="62"/>
      <c r="F261" s="61" t="s">
        <v>434</v>
      </c>
      <c r="G261" s="64"/>
      <c r="H261" s="62"/>
    </row>
    <row r="262" spans="1:8" x14ac:dyDescent="0.55000000000000004">
      <c r="A262" s="61" t="s">
        <v>435</v>
      </c>
      <c r="B262" s="62"/>
      <c r="C262" s="107" t="s">
        <v>435</v>
      </c>
      <c r="D262" s="62"/>
      <c r="E262" s="62"/>
      <c r="F262" s="64"/>
      <c r="G262" s="64"/>
      <c r="H262" s="64" t="s">
        <v>435</v>
      </c>
    </row>
    <row r="263" spans="1:8" x14ac:dyDescent="0.55000000000000004">
      <c r="A263" s="61" t="s">
        <v>436</v>
      </c>
      <c r="B263" s="64" t="s">
        <v>436</v>
      </c>
      <c r="C263" s="64" t="s">
        <v>436</v>
      </c>
      <c r="D263" s="61" t="s">
        <v>436</v>
      </c>
      <c r="E263" s="62"/>
      <c r="F263" s="64" t="s">
        <v>436</v>
      </c>
      <c r="G263" s="64" t="s">
        <v>436</v>
      </c>
      <c r="H263" s="64" t="s">
        <v>436</v>
      </c>
    </row>
    <row r="264" spans="1:8" x14ac:dyDescent="0.55000000000000004">
      <c r="A264" s="61" t="s">
        <v>437</v>
      </c>
      <c r="B264" s="64" t="s">
        <v>437</v>
      </c>
      <c r="C264" s="64" t="s">
        <v>437</v>
      </c>
      <c r="D264" s="61" t="s">
        <v>437</v>
      </c>
      <c r="E264" s="64" t="s">
        <v>437</v>
      </c>
      <c r="F264" s="64" t="s">
        <v>437</v>
      </c>
      <c r="G264" s="64" t="s">
        <v>437</v>
      </c>
      <c r="H264" s="64" t="s">
        <v>437</v>
      </c>
    </row>
    <row r="265" spans="1:8" x14ac:dyDescent="0.55000000000000004">
      <c r="A265" s="61" t="s">
        <v>489</v>
      </c>
      <c r="B265" s="64" t="s">
        <v>489</v>
      </c>
      <c r="C265" s="64" t="s">
        <v>489</v>
      </c>
      <c r="D265" s="64"/>
      <c r="E265" s="63" t="s">
        <v>489</v>
      </c>
      <c r="F265" s="64" t="s">
        <v>489</v>
      </c>
      <c r="G265" s="64" t="s">
        <v>489</v>
      </c>
      <c r="H265" s="64" t="s">
        <v>489</v>
      </c>
    </row>
    <row r="266" spans="1:8" x14ac:dyDescent="0.55000000000000004">
      <c r="A266" s="61" t="s">
        <v>438</v>
      </c>
      <c r="B266" s="64" t="s">
        <v>438</v>
      </c>
      <c r="C266" s="64" t="s">
        <v>438</v>
      </c>
      <c r="D266" s="64" t="s">
        <v>438</v>
      </c>
      <c r="E266" s="62"/>
      <c r="F266" s="64" t="s">
        <v>438</v>
      </c>
      <c r="G266" s="64" t="s">
        <v>438</v>
      </c>
      <c r="H266" s="64" t="s">
        <v>438</v>
      </c>
    </row>
    <row r="267" spans="1:8" x14ac:dyDescent="0.55000000000000004">
      <c r="A267" s="61" t="s">
        <v>439</v>
      </c>
      <c r="B267" s="64" t="s">
        <v>439</v>
      </c>
      <c r="C267" s="64" t="s">
        <v>439</v>
      </c>
      <c r="D267" s="64"/>
      <c r="E267" s="64" t="s">
        <v>439</v>
      </c>
      <c r="F267" s="64" t="s">
        <v>439</v>
      </c>
      <c r="G267" s="64" t="s">
        <v>439</v>
      </c>
      <c r="H267" s="64" t="s">
        <v>439</v>
      </c>
    </row>
    <row r="268" spans="1:8" x14ac:dyDescent="0.55000000000000004">
      <c r="A268" s="61" t="s">
        <v>496</v>
      </c>
      <c r="B268" s="63" t="s">
        <v>496</v>
      </c>
      <c r="C268" s="61" t="s">
        <v>496</v>
      </c>
      <c r="D268" s="63" t="s">
        <v>496</v>
      </c>
      <c r="E268" s="67" t="s">
        <v>581</v>
      </c>
      <c r="F268" s="67" t="s">
        <v>581</v>
      </c>
      <c r="G268" s="67" t="s">
        <v>581</v>
      </c>
      <c r="H268" s="64" t="s">
        <v>490</v>
      </c>
    </row>
    <row r="269" spans="1:8" x14ac:dyDescent="0.55000000000000004">
      <c r="A269" s="61" t="s">
        <v>440</v>
      </c>
      <c r="B269" s="62"/>
      <c r="C269" s="62" t="s">
        <v>440</v>
      </c>
      <c r="D269" s="62"/>
      <c r="E269" s="64" t="s">
        <v>440</v>
      </c>
      <c r="F269" s="64"/>
      <c r="G269" s="64" t="s">
        <v>440</v>
      </c>
      <c r="H269" s="64" t="s">
        <v>440</v>
      </c>
    </row>
    <row r="270" spans="1:8" s="94" customFormat="1" x14ac:dyDescent="0.55000000000000004">
      <c r="A270" s="115" t="s">
        <v>647</v>
      </c>
      <c r="B270" s="115" t="s">
        <v>647</v>
      </c>
      <c r="C270" s="115" t="s">
        <v>647</v>
      </c>
      <c r="D270" s="115"/>
      <c r="E270" s="116"/>
      <c r="F270" s="116"/>
      <c r="G270" s="116"/>
      <c r="H270" s="116"/>
    </row>
    <row r="271" spans="1:8" x14ac:dyDescent="0.55000000000000004">
      <c r="A271" s="61" t="s">
        <v>441</v>
      </c>
      <c r="B271" s="64" t="s">
        <v>441</v>
      </c>
      <c r="C271" s="64" t="s">
        <v>441</v>
      </c>
      <c r="D271" s="64" t="s">
        <v>441</v>
      </c>
      <c r="E271" s="63" t="s">
        <v>441</v>
      </c>
      <c r="F271" s="64" t="s">
        <v>441</v>
      </c>
      <c r="G271" s="64" t="s">
        <v>441</v>
      </c>
      <c r="H271" s="64" t="s">
        <v>441</v>
      </c>
    </row>
    <row r="272" spans="1:8" x14ac:dyDescent="0.55000000000000004">
      <c r="A272" s="61" t="s">
        <v>442</v>
      </c>
      <c r="B272" s="62" t="s">
        <v>442</v>
      </c>
      <c r="C272" s="62" t="s">
        <v>442</v>
      </c>
      <c r="D272" s="62" t="s">
        <v>442</v>
      </c>
      <c r="E272" s="67" t="s">
        <v>581</v>
      </c>
      <c r="F272" s="61" t="s">
        <v>442</v>
      </c>
      <c r="G272" s="67" t="s">
        <v>581</v>
      </c>
      <c r="H272" s="64" t="s">
        <v>442</v>
      </c>
    </row>
    <row r="273" spans="1:68" x14ac:dyDescent="0.55000000000000004">
      <c r="A273" s="61" t="s">
        <v>443</v>
      </c>
      <c r="B273" s="64" t="s">
        <v>443</v>
      </c>
      <c r="C273" s="64" t="s">
        <v>443</v>
      </c>
      <c r="D273" s="64"/>
      <c r="E273" s="62"/>
      <c r="F273" s="61" t="s">
        <v>443</v>
      </c>
      <c r="G273" s="62"/>
      <c r="H273" s="62"/>
    </row>
    <row r="274" spans="1:68" x14ac:dyDescent="0.55000000000000004">
      <c r="A274" s="61" t="s">
        <v>444</v>
      </c>
      <c r="B274" s="64" t="s">
        <v>444</v>
      </c>
      <c r="C274" s="64" t="s">
        <v>444</v>
      </c>
      <c r="D274" s="64" t="s">
        <v>444</v>
      </c>
      <c r="E274" s="62"/>
      <c r="F274" s="64" t="s">
        <v>444</v>
      </c>
      <c r="G274" s="64" t="s">
        <v>444</v>
      </c>
      <c r="H274" s="64" t="s">
        <v>444</v>
      </c>
    </row>
    <row r="275" spans="1:68" x14ac:dyDescent="0.55000000000000004">
      <c r="A275" s="61" t="s">
        <v>445</v>
      </c>
      <c r="B275" s="61" t="s">
        <v>445</v>
      </c>
      <c r="C275" s="62" t="s">
        <v>445</v>
      </c>
      <c r="D275" s="62"/>
      <c r="E275" s="63" t="s">
        <v>445</v>
      </c>
      <c r="F275" s="64"/>
      <c r="G275" s="64"/>
      <c r="H275" s="63" t="s">
        <v>445</v>
      </c>
    </row>
    <row r="276" spans="1:68" x14ac:dyDescent="0.55000000000000004">
      <c r="A276" s="61" t="s">
        <v>446</v>
      </c>
      <c r="B276" s="61" t="s">
        <v>446</v>
      </c>
      <c r="C276" s="61" t="s">
        <v>446</v>
      </c>
      <c r="D276" s="61"/>
      <c r="E276" s="62"/>
      <c r="F276" s="62"/>
      <c r="G276" s="62"/>
      <c r="H276" s="62"/>
    </row>
    <row r="277" spans="1:68" x14ac:dyDescent="0.55000000000000004">
      <c r="A277" s="61" t="s">
        <v>447</v>
      </c>
      <c r="B277" s="61" t="s">
        <v>447</v>
      </c>
      <c r="C277" s="62" t="s">
        <v>447</v>
      </c>
      <c r="D277" s="62"/>
      <c r="E277" s="62"/>
      <c r="F277" s="62"/>
      <c r="G277" s="62"/>
      <c r="H277" s="62"/>
    </row>
    <row r="278" spans="1:68" x14ac:dyDescent="0.55000000000000004">
      <c r="A278" s="61" t="s">
        <v>448</v>
      </c>
      <c r="B278" s="61" t="s">
        <v>448</v>
      </c>
      <c r="C278" s="61" t="s">
        <v>448</v>
      </c>
      <c r="D278" s="61"/>
      <c r="E278" s="62"/>
      <c r="F278" s="64"/>
      <c r="G278" s="64" t="s">
        <v>448</v>
      </c>
      <c r="H278" s="62"/>
    </row>
    <row r="279" spans="1:68" x14ac:dyDescent="0.55000000000000004">
      <c r="A279" s="61" t="s">
        <v>449</v>
      </c>
      <c r="B279" s="64" t="s">
        <v>449</v>
      </c>
      <c r="C279" s="64" t="s">
        <v>449</v>
      </c>
      <c r="D279" s="64" t="s">
        <v>449</v>
      </c>
      <c r="E279" s="63" t="s">
        <v>449</v>
      </c>
      <c r="F279" s="64" t="s">
        <v>449</v>
      </c>
      <c r="G279" s="64" t="s">
        <v>449</v>
      </c>
      <c r="H279" s="63" t="s">
        <v>449</v>
      </c>
    </row>
    <row r="280" spans="1:68" x14ac:dyDescent="0.55000000000000004">
      <c r="A280" s="69" t="s">
        <v>491</v>
      </c>
      <c r="B280" s="64" t="s">
        <v>491</v>
      </c>
      <c r="C280" s="64" t="s">
        <v>491</v>
      </c>
      <c r="D280" s="64" t="s">
        <v>491</v>
      </c>
      <c r="E280" s="63" t="s">
        <v>491</v>
      </c>
      <c r="F280" s="64" t="s">
        <v>491</v>
      </c>
      <c r="G280" s="64" t="s">
        <v>491</v>
      </c>
      <c r="H280" s="63" t="s">
        <v>491</v>
      </c>
    </row>
    <row r="281" spans="1:68" x14ac:dyDescent="0.55000000000000004">
      <c r="A281" s="8"/>
      <c r="B281" s="7"/>
      <c r="C281" s="7"/>
      <c r="D281" s="7"/>
      <c r="E281" s="7"/>
      <c r="F281" s="2"/>
      <c r="G281" s="2"/>
      <c r="H281" s="7"/>
    </row>
    <row r="282" spans="1:68" x14ac:dyDescent="0.55000000000000004">
      <c r="A282" s="11" t="s">
        <v>573</v>
      </c>
      <c r="B282" s="34">
        <f t="shared" ref="B282:H282" si="0">B283/$A283</f>
        <v>0.87318840579710144</v>
      </c>
      <c r="C282" s="34">
        <f t="shared" si="0"/>
        <v>0.92391304347826086</v>
      </c>
      <c r="D282" s="34">
        <f t="shared" si="0"/>
        <v>0.52173913043478259</v>
      </c>
      <c r="E282" s="34">
        <f t="shared" si="0"/>
        <v>0.61956521739130432</v>
      </c>
      <c r="F282" s="34">
        <f t="shared" si="0"/>
        <v>0.71376811594202894</v>
      </c>
      <c r="G282" s="34">
        <f t="shared" si="0"/>
        <v>0.62318840579710144</v>
      </c>
      <c r="H282" s="34">
        <f t="shared" si="0"/>
        <v>0.79710144927536231</v>
      </c>
    </row>
    <row r="283" spans="1:68" s="13" customFormat="1" x14ac:dyDescent="0.55000000000000004">
      <c r="A283" s="12">
        <f>COUNTA(A5:A280)</f>
        <v>276</v>
      </c>
      <c r="B283" s="12">
        <f t="shared" ref="B283:H283" si="1">SUM(COUNTA(B5:B280),-B292)</f>
        <v>241</v>
      </c>
      <c r="C283" s="12">
        <f t="shared" si="1"/>
        <v>255</v>
      </c>
      <c r="D283" s="12">
        <f t="shared" si="1"/>
        <v>144</v>
      </c>
      <c r="E283" s="12">
        <f t="shared" si="1"/>
        <v>171</v>
      </c>
      <c r="F283" s="12">
        <f t="shared" si="1"/>
        <v>197</v>
      </c>
      <c r="G283" s="12">
        <f t="shared" si="1"/>
        <v>172</v>
      </c>
      <c r="H283" s="12">
        <f t="shared" si="1"/>
        <v>220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 x14ac:dyDescent="0.55000000000000004">
      <c r="A284" s="11" t="s">
        <v>578</v>
      </c>
      <c r="E284" s="7"/>
    </row>
    <row r="285" spans="1:68" s="15" customFormat="1" x14ac:dyDescent="0.55000000000000004">
      <c r="A285" s="12">
        <f>COUNTBLANK(A5:A280)</f>
        <v>0</v>
      </c>
      <c r="B285" s="14">
        <f t="shared" ref="B285:H285" si="2">SUM(COUNTBLANK(B5:B280),B292)</f>
        <v>35</v>
      </c>
      <c r="C285" s="14">
        <f t="shared" si="2"/>
        <v>21</v>
      </c>
      <c r="D285" s="14">
        <f t="shared" si="2"/>
        <v>132</v>
      </c>
      <c r="E285" s="14">
        <f t="shared" si="2"/>
        <v>105</v>
      </c>
      <c r="F285" s="14">
        <f t="shared" si="2"/>
        <v>79</v>
      </c>
      <c r="G285" s="14">
        <f t="shared" si="2"/>
        <v>104</v>
      </c>
      <c r="H285" s="14">
        <f t="shared" si="2"/>
        <v>56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 x14ac:dyDescent="0.55000000000000004">
      <c r="A286" s="11" t="s">
        <v>579</v>
      </c>
      <c r="E286" s="3"/>
      <c r="F286" s="42"/>
      <c r="G286" s="42"/>
      <c r="H286" s="3"/>
    </row>
    <row r="287" spans="1:68" x14ac:dyDescent="0.55000000000000004">
      <c r="A287" s="152" t="s">
        <v>690</v>
      </c>
      <c r="B287" s="56" t="s">
        <v>606</v>
      </c>
      <c r="C287" s="56" t="s">
        <v>599</v>
      </c>
      <c r="D287" s="56" t="s">
        <v>594</v>
      </c>
      <c r="E287" s="22" t="s">
        <v>511</v>
      </c>
      <c r="F287" s="21" t="s">
        <v>601</v>
      </c>
      <c r="G287" s="21" t="s">
        <v>575</v>
      </c>
      <c r="H287" s="56" t="s">
        <v>684</v>
      </c>
    </row>
    <row r="288" spans="1:68" x14ac:dyDescent="0.55000000000000004">
      <c r="B288" s="3"/>
      <c r="E288" s="56" t="s">
        <v>621</v>
      </c>
      <c r="F288" s="42"/>
      <c r="G288" s="42"/>
    </row>
    <row r="289" spans="1:8" x14ac:dyDescent="0.55000000000000004">
      <c r="A289" s="11" t="s">
        <v>597</v>
      </c>
      <c r="B289" s="3"/>
      <c r="F289" s="42"/>
      <c r="G289" s="42"/>
    </row>
    <row r="290" spans="1:8" x14ac:dyDescent="0.55000000000000004">
      <c r="A290" s="53" t="s">
        <v>583</v>
      </c>
      <c r="B290" s="13" t="s">
        <v>585</v>
      </c>
      <c r="C290" s="58" t="s">
        <v>585</v>
      </c>
      <c r="D290" s="13" t="s">
        <v>585</v>
      </c>
      <c r="E290" s="38">
        <f>COUNTIF(E5:E280,"* required for X3D Immersive Profile")</f>
        <v>12</v>
      </c>
      <c r="F290" s="38">
        <f>COUNTIF(F5:F280,"* required for X3D Immersive Profile")</f>
        <v>2</v>
      </c>
      <c r="G290" s="38">
        <f>COUNTIF(G5:G280,"* required for X3D Immersive Profile")</f>
        <v>2</v>
      </c>
      <c r="H290" s="13" t="s">
        <v>585</v>
      </c>
    </row>
    <row r="291" spans="1:8" x14ac:dyDescent="0.55000000000000004">
      <c r="A291" s="35" t="s">
        <v>582</v>
      </c>
      <c r="B291" s="39">
        <f t="shared" ref="B291:G291" si="3">COUNTIF(B5:B280,"* missing, suggested for HTML5")</f>
        <v>0</v>
      </c>
      <c r="C291" s="39">
        <f t="shared" si="3"/>
        <v>0</v>
      </c>
      <c r="D291" s="39">
        <f t="shared" si="3"/>
        <v>14</v>
      </c>
      <c r="E291" s="39">
        <f t="shared" si="3"/>
        <v>13</v>
      </c>
      <c r="F291" s="39">
        <f t="shared" si="3"/>
        <v>2</v>
      </c>
      <c r="G291" s="39">
        <f t="shared" si="3"/>
        <v>5</v>
      </c>
      <c r="H291" s="13" t="s">
        <v>598</v>
      </c>
    </row>
    <row r="292" spans="1:8" x14ac:dyDescent="0.55000000000000004">
      <c r="A292" s="40" t="s">
        <v>584</v>
      </c>
      <c r="B292" s="37">
        <f t="shared" ref="B292:D292" si="4">SUM(B290:B291)</f>
        <v>0</v>
      </c>
      <c r="C292" s="37">
        <f t="shared" ref="C292" si="5">SUM(C290:C291)</f>
        <v>0</v>
      </c>
      <c r="D292" s="37">
        <f t="shared" si="4"/>
        <v>14</v>
      </c>
      <c r="E292" s="37">
        <f>SUM(E290:E291)</f>
        <v>25</v>
      </c>
      <c r="F292" s="37">
        <f>SUM(F290:F291)</f>
        <v>4</v>
      </c>
      <c r="G292" s="37">
        <f t="shared" ref="G292" si="6">SUM(G290:G291)</f>
        <v>7</v>
      </c>
      <c r="H292" s="31">
        <v>0</v>
      </c>
    </row>
    <row r="293" spans="1:8" x14ac:dyDescent="0.55000000000000004">
      <c r="A293" s="54"/>
      <c r="B293" s="3"/>
      <c r="C293" s="3"/>
      <c r="D293" s="3"/>
      <c r="E293" s="3"/>
      <c r="H293" s="3"/>
    </row>
  </sheetData>
  <mergeCells count="3">
    <mergeCell ref="E1:H1"/>
    <mergeCell ref="E2:H2"/>
    <mergeCell ref="B1:B2"/>
  </mergeCells>
  <hyperlinks>
    <hyperlink ref="A140" r:id="rId1" location="Link12F" display="../../../www.web3d.org/specifications/X3dSchemaDocumentation3.3/x3d-3.3_Matrix3VertexAttribute.html - Link12F" xr:uid="{00000000-0004-0000-0100-000001000000}"/>
    <hyperlink ref="A141" r:id="rId2" location="Link130" display="../../../www.web3d.org/specifications/X3dSchemaDocumentation3.3/x3d-3.3_Matrix4VertexAttribute.html - Link130" xr:uid="{00000000-0004-0000-0100-000002000000}"/>
    <hyperlink ref="G287" r:id="rId3" xr:uid="{00000000-0004-0000-0100-000003000000}"/>
    <hyperlink ref="E287" r:id="rId4" xr:uid="{00000000-0004-0000-0100-000004000000}"/>
    <hyperlink ref="A290" r:id="rId5" xr:uid="{00000000-0004-0000-0100-000005000000}"/>
    <hyperlink ref="B287" r:id="rId6" xr:uid="{00000000-0004-0000-0100-000006000000}"/>
    <hyperlink ref="B140" r:id="rId7" location="Link12F" display="../../../www.web3d.org/specifications/X3dSchemaDocumentation3.3/x3d-3.3_Matrix3VertexAttribute.html - Link12F" xr:uid="{00000000-0004-0000-0100-000007000000}"/>
    <hyperlink ref="B141" r:id="rId8" location="Link130" display="../../../www.web3d.org/specifications/X3dSchemaDocumentation3.3/x3d-3.3_Matrix4VertexAttribute.html - Link130" xr:uid="{00000000-0004-0000-0100-000008000000}"/>
    <hyperlink ref="D140" r:id="rId9" location="Link12F" display="../../../www.web3d.org/specifications/X3dSchemaDocumentation3.3/x3d-3.3_Matrix3VertexAttribute.html - Link12F" xr:uid="{00000000-0004-0000-0100-000009000000}"/>
    <hyperlink ref="D141" r:id="rId10" location="Link130" display="../../../www.web3d.org/specifications/X3dSchemaDocumentation3.3/x3d-3.3_Matrix4VertexAttribute.html - Link130" xr:uid="{00000000-0004-0000-0100-00000A000000}"/>
    <hyperlink ref="D287" r:id="rId11" xr:uid="{00000000-0004-0000-0100-00000B000000}"/>
    <hyperlink ref="H287" r:id="rId12" display="X3D-Edit v3.3 Authoring Tool " xr:uid="{00000000-0004-0000-0100-00000C000000}"/>
    <hyperlink ref="H140" r:id="rId13" location="Link12F" display="../../../www.web3d.org/specifications/X3dSchemaDocumentation3.3/x3d-3.3_Matrix3VertexAttribute.html - Link12F" xr:uid="{00000000-0004-0000-0100-00000D000000}"/>
    <hyperlink ref="H141" r:id="rId14" location="Link130" display="../../../www.web3d.org/specifications/X3dSchemaDocumentation3.3/x3d-3.3_Matrix4VertexAttribute.html - Link130" xr:uid="{00000000-0004-0000-0100-00000E000000}"/>
    <hyperlink ref="C287" r:id="rId15" xr:uid="{00000000-0004-0000-0100-00000F000000}"/>
    <hyperlink ref="F140" r:id="rId16" location="Link12F" display="../../../www.web3d.org/specifications/X3dSchemaDocumentation3.3/x3d-3.3_Matrix3VertexAttribute.html - Link12F" xr:uid="{00000000-0004-0000-0100-000010000000}"/>
    <hyperlink ref="F141" r:id="rId17" location="Link130" display="../../../www.web3d.org/specifications/X3dSchemaDocumentation3.3/x3d-3.3_Matrix4VertexAttribute.html - Link130" xr:uid="{00000000-0004-0000-0100-000011000000}"/>
    <hyperlink ref="F287" r:id="rId18" xr:uid="{00000000-0004-0000-0100-000012000000}"/>
    <hyperlink ref="E1" r:id="rId19" xr:uid="{00000000-0004-0000-0100-000013000000}"/>
    <hyperlink ref="E2" r:id="rId20" xr:uid="{00000000-0004-0000-0100-000014000000}"/>
    <hyperlink ref="E288" r:id="rId21" xr:uid="{00000000-0004-0000-0100-000015000000}"/>
    <hyperlink ref="B4" r:id="rId22" xr:uid="{00000000-0004-0000-0100-000016000000}"/>
    <hyperlink ref="E4" r:id="rId23" xr:uid="{00000000-0004-0000-0100-000017000000}"/>
    <hyperlink ref="C4" r:id="rId24" xr:uid="{00000000-0004-0000-0100-000018000000}"/>
    <hyperlink ref="D4" r:id="rId25" xr:uid="{00000000-0004-0000-0100-000019000000}"/>
    <hyperlink ref="H4" r:id="rId26" xr:uid="{00000000-0004-0000-0100-00001A000000}"/>
    <hyperlink ref="G4" r:id="rId27" location="Xj3D" xr:uid="{00000000-0004-0000-0100-00001B000000}"/>
    <hyperlink ref="F4" r:id="rId28" xr:uid="{00000000-0004-0000-0100-00001C000000}"/>
    <hyperlink ref="A287" r:id="rId29" xr:uid="{309758C4-E0E2-4265-B0E3-0674514CC6DD}"/>
  </hyperlinks>
  <pageMargins left="0.7" right="0.7" top="0.75" bottom="0.75" header="0.3" footer="0.3"/>
  <pageSetup orientation="landscape" r:id="rId30"/>
  <headerFooter>
    <oddFooter>&amp;R&amp;P</oddFooter>
  </headerFooter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294"/>
  <sheetViews>
    <sheetView zoomScale="85" zoomScaleNormal="85" workbookViewId="0">
      <pane ySplit="4" topLeftCell="A5" activePane="bottomLeft" state="frozen"/>
      <selection pane="bottomLeft" activeCell="B8" sqref="B8:B15"/>
    </sheetView>
  </sheetViews>
  <sheetFormatPr defaultRowHeight="14.4" x14ac:dyDescent="0.55000000000000004"/>
  <cols>
    <col min="1" max="1" width="36.26171875" customWidth="1"/>
    <col min="2" max="2" width="27.68359375" customWidth="1"/>
    <col min="3" max="3" width="30.3125" customWidth="1"/>
    <col min="4" max="4" width="29.3125" customWidth="1"/>
    <col min="5" max="5" width="27.7890625" customWidth="1"/>
    <col min="6" max="6" width="28.20703125" customWidth="1"/>
    <col min="7" max="7" width="27.3125" customWidth="1"/>
    <col min="8" max="8" width="29.734375" customWidth="1"/>
  </cols>
  <sheetData>
    <row r="1" spans="1:189" x14ac:dyDescent="0.55000000000000004">
      <c r="A1" s="78" t="s">
        <v>642</v>
      </c>
      <c r="B1" s="78" t="s">
        <v>609</v>
      </c>
      <c r="C1" s="16" t="s">
        <v>595</v>
      </c>
      <c r="D1" s="106">
        <v>44942</v>
      </c>
      <c r="E1" s="162" t="s">
        <v>620</v>
      </c>
      <c r="F1" s="162"/>
      <c r="G1" s="162"/>
      <c r="H1" s="162"/>
    </row>
    <row r="2" spans="1:189" x14ac:dyDescent="0.55000000000000004">
      <c r="A2" s="78" t="s">
        <v>643</v>
      </c>
      <c r="B2" s="78" t="s">
        <v>612</v>
      </c>
      <c r="C2" s="84"/>
      <c r="D2" s="59"/>
      <c r="E2" s="163" t="s">
        <v>619</v>
      </c>
      <c r="F2" s="163"/>
      <c r="G2" s="163"/>
      <c r="H2" s="163"/>
    </row>
    <row r="3" spans="1:189" ht="15.6" customHeight="1" x14ac:dyDescent="0.55000000000000004">
      <c r="A3" s="85" t="s">
        <v>644</v>
      </c>
      <c r="B3" s="85" t="s">
        <v>608</v>
      </c>
      <c r="C3" s="85" t="s">
        <v>607</v>
      </c>
      <c r="D3" s="85" t="s">
        <v>618</v>
      </c>
      <c r="E3" s="85" t="s">
        <v>615</v>
      </c>
      <c r="F3" s="85" t="s">
        <v>616</v>
      </c>
      <c r="G3" s="85" t="s">
        <v>617</v>
      </c>
      <c r="H3" s="114" t="s">
        <v>667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</row>
    <row r="4" spans="1:189" s="18" customFormat="1" x14ac:dyDescent="0.55000000000000004">
      <c r="A4" s="125" t="s">
        <v>641</v>
      </c>
      <c r="B4" s="126" t="s">
        <v>640</v>
      </c>
      <c r="C4" s="126" t="s">
        <v>613</v>
      </c>
      <c r="D4" s="127" t="s">
        <v>639</v>
      </c>
      <c r="E4" s="128" t="s">
        <v>614</v>
      </c>
      <c r="F4" s="128" t="s">
        <v>614</v>
      </c>
      <c r="G4" s="128" t="s">
        <v>614</v>
      </c>
      <c r="H4" s="129" t="s">
        <v>666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  <c r="FW4" s="97"/>
      <c r="FX4" s="97"/>
      <c r="FY4" s="97"/>
      <c r="FZ4" s="97"/>
      <c r="GA4" s="97"/>
      <c r="GB4" s="97"/>
      <c r="GC4" s="97"/>
      <c r="GD4" s="97"/>
      <c r="GE4" s="97"/>
      <c r="GF4" s="97"/>
      <c r="GG4" s="97"/>
    </row>
    <row r="5" spans="1:189" x14ac:dyDescent="0.55000000000000004">
      <c r="A5" s="115" t="s">
        <v>648</v>
      </c>
      <c r="B5" s="99"/>
      <c r="C5" s="115" t="s">
        <v>648</v>
      </c>
      <c r="D5" s="115" t="s">
        <v>648</v>
      </c>
      <c r="E5" s="116"/>
      <c r="F5" s="116"/>
      <c r="G5" s="116"/>
      <c r="H5" s="115" t="s">
        <v>648</v>
      </c>
    </row>
    <row r="6" spans="1:189" s="97" customFormat="1" x14ac:dyDescent="0.55000000000000004">
      <c r="A6" s="116" t="s">
        <v>669</v>
      </c>
      <c r="B6" s="124"/>
      <c r="C6" s="115" t="s">
        <v>669</v>
      </c>
      <c r="D6" s="115" t="s">
        <v>669</v>
      </c>
      <c r="E6" s="116"/>
      <c r="F6" s="116"/>
      <c r="G6" s="116"/>
      <c r="H6" s="115" t="s">
        <v>669</v>
      </c>
    </row>
    <row r="7" spans="1:189" s="97" customFormat="1" ht="14.4" customHeight="1" x14ac:dyDescent="0.55000000000000004">
      <c r="A7" s="107" t="s">
        <v>244</v>
      </c>
      <c r="B7" s="79"/>
      <c r="C7" s="107" t="s">
        <v>244</v>
      </c>
      <c r="D7" s="107" t="s">
        <v>244</v>
      </c>
      <c r="E7" s="121"/>
      <c r="F7" s="122"/>
      <c r="G7" s="123"/>
      <c r="H7" s="107" t="s">
        <v>244</v>
      </c>
    </row>
    <row r="8" spans="1:189" ht="14.4" customHeight="1" x14ac:dyDescent="0.55000000000000004">
      <c r="A8" s="61" t="s">
        <v>245</v>
      </c>
      <c r="B8" s="171" t="s">
        <v>714</v>
      </c>
      <c r="C8" s="61" t="s">
        <v>245</v>
      </c>
      <c r="D8" s="61" t="s">
        <v>245</v>
      </c>
      <c r="E8" s="165" t="s">
        <v>622</v>
      </c>
      <c r="F8" s="166"/>
      <c r="G8" s="167"/>
      <c r="H8" s="107" t="s">
        <v>245</v>
      </c>
    </row>
    <row r="9" spans="1:189" ht="14.4" customHeight="1" x14ac:dyDescent="0.55000000000000004">
      <c r="A9" s="61" t="s">
        <v>450</v>
      </c>
      <c r="B9" s="172"/>
      <c r="C9" s="61" t="s">
        <v>450</v>
      </c>
      <c r="D9" s="61" t="s">
        <v>450</v>
      </c>
      <c r="E9" s="168"/>
      <c r="F9" s="169"/>
      <c r="G9" s="170"/>
      <c r="H9" s="107" t="s">
        <v>450</v>
      </c>
    </row>
    <row r="10" spans="1:189" x14ac:dyDescent="0.55000000000000004">
      <c r="A10" s="61" t="s">
        <v>451</v>
      </c>
      <c r="B10" s="172"/>
      <c r="C10" s="61" t="s">
        <v>451</v>
      </c>
      <c r="D10" s="61" t="s">
        <v>451</v>
      </c>
      <c r="E10" s="168"/>
      <c r="F10" s="169"/>
      <c r="G10" s="170"/>
      <c r="H10" s="107" t="s">
        <v>451</v>
      </c>
    </row>
    <row r="11" spans="1:189" x14ac:dyDescent="0.55000000000000004">
      <c r="A11" s="61" t="s">
        <v>246</v>
      </c>
      <c r="B11" s="172"/>
      <c r="C11" s="61" t="s">
        <v>246</v>
      </c>
      <c r="D11" s="61" t="s">
        <v>246</v>
      </c>
      <c r="E11" s="168" t="s">
        <v>713</v>
      </c>
      <c r="F11" s="169"/>
      <c r="G11" s="170"/>
      <c r="H11" s="107" t="s">
        <v>246</v>
      </c>
    </row>
    <row r="12" spans="1:189" s="97" customFormat="1" x14ac:dyDescent="0.55000000000000004">
      <c r="A12" s="115" t="s">
        <v>649</v>
      </c>
      <c r="B12" s="172"/>
      <c r="C12" s="115" t="s">
        <v>649</v>
      </c>
      <c r="D12" s="115" t="s">
        <v>649</v>
      </c>
      <c r="E12" s="168"/>
      <c r="F12" s="169"/>
      <c r="G12" s="170"/>
      <c r="H12" s="115" t="s">
        <v>649</v>
      </c>
    </row>
    <row r="13" spans="1:189" x14ac:dyDescent="0.55000000000000004">
      <c r="A13" s="61" t="s">
        <v>247</v>
      </c>
      <c r="B13" s="172"/>
      <c r="C13" s="61" t="s">
        <v>247</v>
      </c>
      <c r="D13" s="61" t="s">
        <v>247</v>
      </c>
      <c r="E13" s="168"/>
      <c r="F13" s="169"/>
      <c r="G13" s="170"/>
      <c r="H13" s="107" t="s">
        <v>247</v>
      </c>
      <c r="R13" s="97"/>
      <c r="S13" s="97"/>
      <c r="T13" s="97"/>
      <c r="U13" s="97"/>
    </row>
    <row r="14" spans="1:189" x14ac:dyDescent="0.55000000000000004">
      <c r="A14" s="61" t="s">
        <v>248</v>
      </c>
      <c r="B14" s="172"/>
      <c r="C14" s="61" t="s">
        <v>248</v>
      </c>
      <c r="D14" s="61" t="s">
        <v>248</v>
      </c>
      <c r="E14" s="177"/>
      <c r="F14" s="178"/>
      <c r="G14" s="179"/>
      <c r="H14" s="107" t="s">
        <v>248</v>
      </c>
      <c r="R14" s="97"/>
      <c r="S14" s="97"/>
      <c r="T14" s="97"/>
      <c r="U14" s="97"/>
    </row>
    <row r="15" spans="1:189" x14ac:dyDescent="0.55000000000000004">
      <c r="A15" s="61" t="s">
        <v>249</v>
      </c>
      <c r="B15" s="173"/>
      <c r="C15" s="61" t="s">
        <v>249</v>
      </c>
      <c r="D15" s="61" t="s">
        <v>249</v>
      </c>
      <c r="E15" s="174" t="s">
        <v>623</v>
      </c>
      <c r="F15" s="175"/>
      <c r="G15" s="176"/>
      <c r="H15" s="107" t="s">
        <v>249</v>
      </c>
      <c r="R15" s="97"/>
      <c r="S15" s="97"/>
      <c r="T15" s="97"/>
      <c r="U15" s="97"/>
    </row>
    <row r="16" spans="1:189" s="97" customFormat="1" x14ac:dyDescent="0.55000000000000004">
      <c r="A16" s="115" t="s">
        <v>650</v>
      </c>
      <c r="B16" s="117"/>
      <c r="C16" s="115" t="s">
        <v>650</v>
      </c>
      <c r="D16" s="115" t="s">
        <v>650</v>
      </c>
      <c r="E16" s="118"/>
      <c r="F16" s="119"/>
      <c r="G16" s="120"/>
      <c r="H16" s="115" t="s">
        <v>650</v>
      </c>
    </row>
    <row r="17" spans="1:21" x14ac:dyDescent="0.55000000000000004">
      <c r="A17" s="61" t="s">
        <v>250</v>
      </c>
      <c r="B17" s="66"/>
      <c r="C17" s="61" t="s">
        <v>250</v>
      </c>
      <c r="D17" s="61" t="s">
        <v>250</v>
      </c>
      <c r="E17" s="79"/>
      <c r="F17" s="79"/>
      <c r="G17" s="79"/>
      <c r="H17" s="107" t="s">
        <v>250</v>
      </c>
      <c r="R17" s="97"/>
      <c r="S17" s="97"/>
      <c r="T17" s="97"/>
      <c r="U17" s="97"/>
    </row>
    <row r="18" spans="1:21" x14ac:dyDescent="0.55000000000000004">
      <c r="A18" s="61" t="s">
        <v>251</v>
      </c>
      <c r="B18" s="79"/>
      <c r="C18" s="61" t="s">
        <v>251</v>
      </c>
      <c r="D18" s="61" t="s">
        <v>251</v>
      </c>
      <c r="E18" s="80"/>
      <c r="F18" s="79"/>
      <c r="G18" s="79"/>
      <c r="H18" s="107" t="s">
        <v>251</v>
      </c>
      <c r="R18" s="97"/>
      <c r="S18" s="97"/>
      <c r="T18" s="97"/>
      <c r="U18" s="97"/>
    </row>
    <row r="19" spans="1:21" x14ac:dyDescent="0.55000000000000004">
      <c r="A19" s="61" t="s">
        <v>252</v>
      </c>
      <c r="B19" s="79"/>
      <c r="C19" s="61" t="s">
        <v>252</v>
      </c>
      <c r="D19" s="61" t="s">
        <v>252</v>
      </c>
      <c r="E19" s="80"/>
      <c r="F19" s="79"/>
      <c r="G19" s="79"/>
      <c r="H19" s="107" t="s">
        <v>252</v>
      </c>
      <c r="R19" s="97"/>
      <c r="S19" s="97"/>
      <c r="T19" s="97"/>
      <c r="U19" s="97"/>
    </row>
    <row r="20" spans="1:21" x14ac:dyDescent="0.55000000000000004">
      <c r="A20" s="61" t="s">
        <v>253</v>
      </c>
      <c r="B20" s="79"/>
      <c r="C20" s="61" t="s">
        <v>253</v>
      </c>
      <c r="D20" s="61" t="s">
        <v>253</v>
      </c>
      <c r="E20" s="80"/>
      <c r="F20" s="79"/>
      <c r="G20" s="79"/>
      <c r="H20" s="107" t="s">
        <v>253</v>
      </c>
      <c r="R20" s="97"/>
      <c r="S20" s="97"/>
      <c r="T20" s="97"/>
      <c r="U20" s="97"/>
    </row>
    <row r="21" spans="1:21" x14ac:dyDescent="0.55000000000000004">
      <c r="A21" s="61" t="s">
        <v>254</v>
      </c>
      <c r="B21" s="79"/>
      <c r="C21" s="61" t="s">
        <v>254</v>
      </c>
      <c r="D21" s="61" t="s">
        <v>254</v>
      </c>
      <c r="E21" s="80"/>
      <c r="F21" s="79"/>
      <c r="G21" s="79"/>
      <c r="H21" s="107" t="s">
        <v>254</v>
      </c>
      <c r="R21" s="97"/>
      <c r="S21" s="97"/>
      <c r="T21" s="97"/>
      <c r="U21" s="97"/>
    </row>
    <row r="22" spans="1:21" x14ac:dyDescent="0.55000000000000004">
      <c r="A22" s="61" t="s">
        <v>255</v>
      </c>
      <c r="B22" s="79"/>
      <c r="C22" s="61" t="s">
        <v>255</v>
      </c>
      <c r="D22" s="61" t="s">
        <v>255</v>
      </c>
      <c r="E22" s="79"/>
      <c r="F22" s="79"/>
      <c r="G22" s="79"/>
      <c r="H22" s="107" t="s">
        <v>255</v>
      </c>
      <c r="R22" s="97"/>
      <c r="S22" s="97"/>
      <c r="T22" s="97"/>
      <c r="U22" s="97"/>
    </row>
    <row r="23" spans="1:21" x14ac:dyDescent="0.55000000000000004">
      <c r="A23" s="61" t="s">
        <v>256</v>
      </c>
      <c r="B23" s="79"/>
      <c r="C23" s="61" t="s">
        <v>256</v>
      </c>
      <c r="D23" s="61" t="s">
        <v>256</v>
      </c>
      <c r="E23" s="66"/>
      <c r="F23" s="79"/>
      <c r="G23" s="79"/>
      <c r="H23" s="107" t="s">
        <v>256</v>
      </c>
      <c r="R23" s="97"/>
      <c r="S23" s="97"/>
      <c r="T23" s="97"/>
      <c r="U23" s="97"/>
    </row>
    <row r="24" spans="1:21" x14ac:dyDescent="0.55000000000000004">
      <c r="A24" s="61" t="s">
        <v>257</v>
      </c>
      <c r="B24" s="79"/>
      <c r="C24" s="61" t="s">
        <v>257</v>
      </c>
      <c r="D24" s="61" t="s">
        <v>257</v>
      </c>
      <c r="E24" s="79"/>
      <c r="F24" s="79"/>
      <c r="G24" s="79"/>
      <c r="H24" s="107" t="s">
        <v>257</v>
      </c>
      <c r="R24" s="97"/>
      <c r="S24" s="97"/>
      <c r="T24" s="97"/>
      <c r="U24" s="97"/>
    </row>
    <row r="25" spans="1:21" s="97" customFormat="1" x14ac:dyDescent="0.55000000000000004">
      <c r="A25" s="115" t="s">
        <v>651</v>
      </c>
      <c r="B25" s="116"/>
      <c r="C25" s="115" t="s">
        <v>651</v>
      </c>
      <c r="D25" s="115" t="s">
        <v>651</v>
      </c>
      <c r="E25" s="116"/>
      <c r="F25" s="116"/>
      <c r="G25" s="116"/>
      <c r="H25" s="115" t="s">
        <v>651</v>
      </c>
    </row>
    <row r="26" spans="1:21" x14ac:dyDescent="0.55000000000000004">
      <c r="A26" s="61" t="s">
        <v>258</v>
      </c>
      <c r="B26" s="79"/>
      <c r="C26" s="61" t="s">
        <v>258</v>
      </c>
      <c r="D26" s="61" t="s">
        <v>258</v>
      </c>
      <c r="E26" s="79"/>
      <c r="F26" s="79"/>
      <c r="G26" s="79"/>
      <c r="H26" s="107" t="s">
        <v>258</v>
      </c>
    </row>
    <row r="27" spans="1:21" x14ac:dyDescent="0.55000000000000004">
      <c r="A27" s="61" t="s">
        <v>259</v>
      </c>
      <c r="B27" s="79"/>
      <c r="C27" s="61" t="s">
        <v>259</v>
      </c>
      <c r="D27" s="61" t="s">
        <v>259</v>
      </c>
      <c r="E27" s="79"/>
      <c r="F27" s="79"/>
      <c r="G27" s="79"/>
      <c r="H27" s="107" t="s">
        <v>259</v>
      </c>
    </row>
    <row r="28" spans="1:21" x14ac:dyDescent="0.55000000000000004">
      <c r="A28" s="61" t="s">
        <v>260</v>
      </c>
      <c r="B28" s="79"/>
      <c r="C28" s="61" t="s">
        <v>260</v>
      </c>
      <c r="D28" s="61" t="s">
        <v>260</v>
      </c>
      <c r="E28" s="79"/>
      <c r="F28" s="79"/>
      <c r="G28" s="79"/>
      <c r="H28" s="107" t="s">
        <v>260</v>
      </c>
    </row>
    <row r="29" spans="1:21" x14ac:dyDescent="0.55000000000000004">
      <c r="A29" s="61" t="s">
        <v>261</v>
      </c>
      <c r="B29" s="79"/>
      <c r="C29" s="61" t="s">
        <v>261</v>
      </c>
      <c r="D29" s="61" t="s">
        <v>261</v>
      </c>
      <c r="E29" s="79"/>
      <c r="F29" s="79"/>
      <c r="G29" s="79"/>
      <c r="H29" s="107" t="s">
        <v>261</v>
      </c>
    </row>
    <row r="30" spans="1:21" x14ac:dyDescent="0.55000000000000004">
      <c r="A30" s="61" t="s">
        <v>262</v>
      </c>
      <c r="B30" s="66"/>
      <c r="C30" s="61" t="s">
        <v>262</v>
      </c>
      <c r="D30" s="61" t="s">
        <v>262</v>
      </c>
      <c r="E30" s="79"/>
      <c r="F30" s="79"/>
      <c r="G30" s="79"/>
      <c r="H30" s="107" t="s">
        <v>262</v>
      </c>
    </row>
    <row r="31" spans="1:21" s="97" customFormat="1" x14ac:dyDescent="0.55000000000000004">
      <c r="A31" s="115" t="s">
        <v>652</v>
      </c>
      <c r="B31" s="115"/>
      <c r="C31" s="115" t="s">
        <v>652</v>
      </c>
      <c r="D31" s="115" t="s">
        <v>652</v>
      </c>
      <c r="E31" s="116"/>
      <c r="F31" s="116"/>
      <c r="G31" s="116"/>
      <c r="H31" s="115" t="s">
        <v>652</v>
      </c>
    </row>
    <row r="32" spans="1:21" s="97" customFormat="1" x14ac:dyDescent="0.55000000000000004">
      <c r="A32" s="115" t="s">
        <v>653</v>
      </c>
      <c r="B32" s="115"/>
      <c r="C32" s="115" t="s">
        <v>653</v>
      </c>
      <c r="D32" s="115" t="s">
        <v>653</v>
      </c>
      <c r="E32" s="116"/>
      <c r="F32" s="116"/>
      <c r="G32" s="116"/>
      <c r="H32" s="115" t="s">
        <v>653</v>
      </c>
    </row>
    <row r="33" spans="1:8" s="97" customFormat="1" x14ac:dyDescent="0.55000000000000004">
      <c r="A33" s="115" t="s">
        <v>654</v>
      </c>
      <c r="B33" s="115"/>
      <c r="C33" s="115" t="s">
        <v>654</v>
      </c>
      <c r="D33" s="115" t="s">
        <v>654</v>
      </c>
      <c r="E33" s="116"/>
      <c r="F33" s="116"/>
      <c r="G33" s="116"/>
      <c r="H33" s="115" t="s">
        <v>654</v>
      </c>
    </row>
    <row r="34" spans="1:8" x14ac:dyDescent="0.55000000000000004">
      <c r="A34" s="61" t="s">
        <v>452</v>
      </c>
      <c r="B34" s="79"/>
      <c r="C34" s="61" t="s">
        <v>452</v>
      </c>
      <c r="D34" s="61" t="s">
        <v>452</v>
      </c>
      <c r="E34" s="79"/>
      <c r="F34" s="66"/>
      <c r="G34" s="79"/>
      <c r="H34" s="107" t="s">
        <v>452</v>
      </c>
    </row>
    <row r="35" spans="1:8" x14ac:dyDescent="0.55000000000000004">
      <c r="A35" s="62" t="s">
        <v>263</v>
      </c>
      <c r="B35" s="79"/>
      <c r="C35" s="62" t="s">
        <v>263</v>
      </c>
      <c r="D35" s="62" t="s">
        <v>263</v>
      </c>
      <c r="E35" s="79"/>
      <c r="F35" s="79"/>
      <c r="G35" s="79"/>
      <c r="H35" s="108" t="s">
        <v>263</v>
      </c>
    </row>
    <row r="36" spans="1:8" x14ac:dyDescent="0.55000000000000004">
      <c r="A36" s="61" t="s">
        <v>264</v>
      </c>
      <c r="B36" s="66"/>
      <c r="C36" s="61" t="s">
        <v>264</v>
      </c>
      <c r="D36" s="61" t="s">
        <v>264</v>
      </c>
      <c r="E36" s="66"/>
      <c r="F36" s="79"/>
      <c r="G36" s="79"/>
      <c r="H36" s="107" t="s">
        <v>264</v>
      </c>
    </row>
    <row r="37" spans="1:8" x14ac:dyDescent="0.55000000000000004">
      <c r="A37" s="61" t="s">
        <v>265</v>
      </c>
      <c r="B37" s="66"/>
      <c r="C37" s="61" t="s">
        <v>265</v>
      </c>
      <c r="D37" s="61" t="s">
        <v>265</v>
      </c>
      <c r="E37" s="79"/>
      <c r="F37" s="79"/>
      <c r="G37" s="79"/>
      <c r="H37" s="107" t="s">
        <v>265</v>
      </c>
    </row>
    <row r="38" spans="1:8" x14ac:dyDescent="0.55000000000000004">
      <c r="A38" s="61" t="s">
        <v>266</v>
      </c>
      <c r="B38" s="79"/>
      <c r="C38" s="61" t="s">
        <v>266</v>
      </c>
      <c r="D38" s="61" t="s">
        <v>266</v>
      </c>
      <c r="E38" s="79"/>
      <c r="F38" s="79"/>
      <c r="G38" s="79"/>
      <c r="H38" s="107" t="s">
        <v>266</v>
      </c>
    </row>
    <row r="39" spans="1:8" x14ac:dyDescent="0.55000000000000004">
      <c r="A39" s="61" t="s">
        <v>267</v>
      </c>
      <c r="B39" s="66"/>
      <c r="C39" s="61" t="s">
        <v>267</v>
      </c>
      <c r="D39" s="61" t="s">
        <v>267</v>
      </c>
      <c r="E39" s="79"/>
      <c r="F39" s="79"/>
      <c r="G39" s="79"/>
      <c r="H39" s="107" t="s">
        <v>267</v>
      </c>
    </row>
    <row r="40" spans="1:8" x14ac:dyDescent="0.55000000000000004">
      <c r="A40" s="61" t="s">
        <v>268</v>
      </c>
      <c r="B40" s="66"/>
      <c r="C40" s="61" t="s">
        <v>268</v>
      </c>
      <c r="D40" s="61" t="s">
        <v>268</v>
      </c>
      <c r="E40" s="79"/>
      <c r="F40" s="79"/>
      <c r="G40" s="79"/>
      <c r="H40" s="107" t="s">
        <v>268</v>
      </c>
    </row>
    <row r="41" spans="1:8" x14ac:dyDescent="0.55000000000000004">
      <c r="A41" s="61" t="s">
        <v>269</v>
      </c>
      <c r="B41" s="66"/>
      <c r="C41" s="61" t="s">
        <v>269</v>
      </c>
      <c r="D41" s="61" t="s">
        <v>269</v>
      </c>
      <c r="E41" s="66"/>
      <c r="F41" s="79"/>
      <c r="G41" s="79"/>
      <c r="H41" s="107" t="s">
        <v>269</v>
      </c>
    </row>
    <row r="42" spans="1:8" x14ac:dyDescent="0.55000000000000004">
      <c r="A42" s="61" t="s">
        <v>270</v>
      </c>
      <c r="B42" s="79"/>
      <c r="C42" s="61" t="s">
        <v>270</v>
      </c>
      <c r="D42" s="61" t="s">
        <v>270</v>
      </c>
      <c r="E42" s="79"/>
      <c r="F42" s="79"/>
      <c r="G42" s="79"/>
      <c r="H42" s="107" t="s">
        <v>270</v>
      </c>
    </row>
    <row r="43" spans="1:8" x14ac:dyDescent="0.55000000000000004">
      <c r="A43" s="62" t="s">
        <v>271</v>
      </c>
      <c r="B43" s="66"/>
      <c r="C43" s="62" t="s">
        <v>271</v>
      </c>
      <c r="D43" s="62" t="s">
        <v>271</v>
      </c>
      <c r="E43" s="79"/>
      <c r="F43" s="66"/>
      <c r="G43" s="66"/>
      <c r="H43" s="108" t="s">
        <v>271</v>
      </c>
    </row>
    <row r="44" spans="1:8" x14ac:dyDescent="0.55000000000000004">
      <c r="A44" s="61" t="s">
        <v>272</v>
      </c>
      <c r="B44" s="66"/>
      <c r="C44" s="61" t="s">
        <v>272</v>
      </c>
      <c r="D44" s="61" t="s">
        <v>272</v>
      </c>
      <c r="E44" s="79"/>
      <c r="F44" s="66"/>
      <c r="G44" s="79"/>
      <c r="H44" s="107" t="s">
        <v>272</v>
      </c>
    </row>
    <row r="45" spans="1:8" x14ac:dyDescent="0.55000000000000004">
      <c r="A45" s="61" t="s">
        <v>273</v>
      </c>
      <c r="B45" s="79"/>
      <c r="C45" s="61" t="s">
        <v>273</v>
      </c>
      <c r="D45" s="61" t="s">
        <v>273</v>
      </c>
      <c r="E45" s="79"/>
      <c r="F45" s="79"/>
      <c r="G45" s="79"/>
      <c r="H45" s="107" t="s">
        <v>273</v>
      </c>
    </row>
    <row r="46" spans="1:8" x14ac:dyDescent="0.55000000000000004">
      <c r="A46" s="61" t="s">
        <v>274</v>
      </c>
      <c r="B46" s="79"/>
      <c r="C46" s="61" t="s">
        <v>274</v>
      </c>
      <c r="D46" s="61" t="s">
        <v>274</v>
      </c>
      <c r="E46" s="79"/>
      <c r="F46" s="79"/>
      <c r="G46" s="79"/>
      <c r="H46" s="107" t="s">
        <v>274</v>
      </c>
    </row>
    <row r="47" spans="1:8" x14ac:dyDescent="0.55000000000000004">
      <c r="A47" s="64" t="s">
        <v>453</v>
      </c>
      <c r="B47" s="79"/>
      <c r="C47" s="64" t="s">
        <v>453</v>
      </c>
      <c r="D47" s="64" t="s">
        <v>453</v>
      </c>
      <c r="E47" s="79"/>
      <c r="F47" s="79"/>
      <c r="G47" s="79"/>
      <c r="H47" s="110" t="s">
        <v>453</v>
      </c>
    </row>
    <row r="48" spans="1:8" x14ac:dyDescent="0.55000000000000004">
      <c r="A48" s="61" t="s">
        <v>275</v>
      </c>
      <c r="B48" s="66"/>
      <c r="C48" s="61" t="s">
        <v>275</v>
      </c>
      <c r="D48" s="61" t="s">
        <v>275</v>
      </c>
      <c r="E48" s="79"/>
      <c r="F48" s="66"/>
      <c r="G48" s="79"/>
      <c r="H48" s="107" t="s">
        <v>275</v>
      </c>
    </row>
    <row r="49" spans="1:8" x14ac:dyDescent="0.55000000000000004">
      <c r="A49" s="61" t="s">
        <v>276</v>
      </c>
      <c r="B49" s="66"/>
      <c r="C49" s="61" t="s">
        <v>276</v>
      </c>
      <c r="D49" s="61" t="s">
        <v>276</v>
      </c>
      <c r="E49" s="79"/>
      <c r="F49" s="66"/>
      <c r="G49" s="79"/>
      <c r="H49" s="107" t="s">
        <v>276</v>
      </c>
    </row>
    <row r="50" spans="1:8" x14ac:dyDescent="0.55000000000000004">
      <c r="A50" s="61" t="s">
        <v>454</v>
      </c>
      <c r="B50" s="79"/>
      <c r="C50" s="61" t="s">
        <v>454</v>
      </c>
      <c r="D50" s="61" t="s">
        <v>454</v>
      </c>
      <c r="E50" s="79"/>
      <c r="F50" s="79"/>
      <c r="G50" s="79"/>
      <c r="H50" s="107" t="s">
        <v>454</v>
      </c>
    </row>
    <row r="51" spans="1:8" x14ac:dyDescent="0.55000000000000004">
      <c r="A51" s="61" t="s">
        <v>277</v>
      </c>
      <c r="B51" s="66"/>
      <c r="C51" s="61" t="s">
        <v>277</v>
      </c>
      <c r="D51" s="61" t="s">
        <v>277</v>
      </c>
      <c r="E51" s="79"/>
      <c r="F51" s="79"/>
      <c r="G51" s="79"/>
      <c r="H51" s="107" t="s">
        <v>277</v>
      </c>
    </row>
    <row r="52" spans="1:8" x14ac:dyDescent="0.55000000000000004">
      <c r="A52" s="61" t="s">
        <v>278</v>
      </c>
      <c r="B52" s="79"/>
      <c r="C52" s="61" t="s">
        <v>278</v>
      </c>
      <c r="D52" s="61" t="s">
        <v>278</v>
      </c>
      <c r="E52" s="79"/>
      <c r="F52" s="79"/>
      <c r="G52" s="79"/>
      <c r="H52" s="107" t="s">
        <v>278</v>
      </c>
    </row>
    <row r="53" spans="1:8" x14ac:dyDescent="0.55000000000000004">
      <c r="A53" s="61" t="s">
        <v>279</v>
      </c>
      <c r="B53" s="66"/>
      <c r="C53" s="61" t="s">
        <v>279</v>
      </c>
      <c r="D53" s="61" t="s">
        <v>279</v>
      </c>
      <c r="E53" s="66"/>
      <c r="F53" s="79"/>
      <c r="G53" s="79"/>
      <c r="H53" s="107" t="s">
        <v>279</v>
      </c>
    </row>
    <row r="54" spans="1:8" x14ac:dyDescent="0.55000000000000004">
      <c r="A54" s="61" t="s">
        <v>455</v>
      </c>
      <c r="B54" s="79"/>
      <c r="C54" s="61" t="s">
        <v>455</v>
      </c>
      <c r="D54" s="61" t="s">
        <v>455</v>
      </c>
      <c r="E54" s="80"/>
      <c r="F54" s="79"/>
      <c r="G54" s="79"/>
      <c r="H54" s="107" t="s">
        <v>455</v>
      </c>
    </row>
    <row r="55" spans="1:8" x14ac:dyDescent="0.55000000000000004">
      <c r="A55" s="61" t="s">
        <v>280</v>
      </c>
      <c r="B55" s="66"/>
      <c r="C55" s="61" t="s">
        <v>280</v>
      </c>
      <c r="D55" s="61" t="s">
        <v>280</v>
      </c>
      <c r="E55" s="66"/>
      <c r="F55" s="79"/>
      <c r="G55" s="79"/>
      <c r="H55" s="107" t="s">
        <v>280</v>
      </c>
    </row>
    <row r="56" spans="1:8" x14ac:dyDescent="0.55000000000000004">
      <c r="A56" s="61" t="s">
        <v>456</v>
      </c>
      <c r="B56" s="66"/>
      <c r="C56" s="61" t="s">
        <v>456</v>
      </c>
      <c r="D56" s="61" t="s">
        <v>456</v>
      </c>
      <c r="E56" s="66"/>
      <c r="F56" s="79"/>
      <c r="G56" s="79"/>
      <c r="H56" s="107" t="s">
        <v>456</v>
      </c>
    </row>
    <row r="57" spans="1:8" x14ac:dyDescent="0.55000000000000004">
      <c r="A57" s="61" t="s">
        <v>457</v>
      </c>
      <c r="B57" s="66"/>
      <c r="C57" s="61" t="s">
        <v>457</v>
      </c>
      <c r="D57" s="61" t="s">
        <v>457</v>
      </c>
      <c r="E57" s="66"/>
      <c r="F57" s="79"/>
      <c r="G57" s="79"/>
      <c r="H57" s="107" t="s">
        <v>457</v>
      </c>
    </row>
    <row r="58" spans="1:8" s="97" customFormat="1" x14ac:dyDescent="0.55000000000000004">
      <c r="A58" s="115" t="s">
        <v>655</v>
      </c>
      <c r="B58" s="115"/>
      <c r="C58" s="115" t="s">
        <v>655</v>
      </c>
      <c r="D58" s="115" t="s">
        <v>655</v>
      </c>
      <c r="E58" s="115"/>
      <c r="F58" s="116"/>
      <c r="G58" s="116"/>
      <c r="H58" s="115" t="s">
        <v>655</v>
      </c>
    </row>
    <row r="59" spans="1:8" x14ac:dyDescent="0.55000000000000004">
      <c r="A59" s="61" t="s">
        <v>281</v>
      </c>
      <c r="B59" s="79"/>
      <c r="C59" s="61" t="s">
        <v>281</v>
      </c>
      <c r="D59" s="61" t="s">
        <v>281</v>
      </c>
      <c r="E59" s="79"/>
      <c r="F59" s="79"/>
      <c r="G59" s="79"/>
      <c r="H59" s="107" t="s">
        <v>281</v>
      </c>
    </row>
    <row r="60" spans="1:8" x14ac:dyDescent="0.55000000000000004">
      <c r="A60" s="66" t="s">
        <v>282</v>
      </c>
      <c r="B60" s="66"/>
      <c r="C60" s="66" t="s">
        <v>282</v>
      </c>
      <c r="D60" s="66" t="s">
        <v>282</v>
      </c>
      <c r="E60" s="66"/>
      <c r="F60" s="66"/>
      <c r="G60" s="66"/>
      <c r="H60" s="66" t="s">
        <v>282</v>
      </c>
    </row>
    <row r="61" spans="1:8" x14ac:dyDescent="0.55000000000000004">
      <c r="A61" s="61" t="s">
        <v>283</v>
      </c>
      <c r="B61" s="66"/>
      <c r="C61" s="61" t="s">
        <v>283</v>
      </c>
      <c r="D61" s="61" t="s">
        <v>283</v>
      </c>
      <c r="E61" s="79"/>
      <c r="F61" s="66"/>
      <c r="G61" s="79"/>
      <c r="H61" s="107" t="s">
        <v>283</v>
      </c>
    </row>
    <row r="62" spans="1:8" x14ac:dyDescent="0.55000000000000004">
      <c r="A62" s="61" t="s">
        <v>284</v>
      </c>
      <c r="B62" s="81"/>
      <c r="C62" s="61" t="s">
        <v>284</v>
      </c>
      <c r="D62" s="61" t="s">
        <v>284</v>
      </c>
      <c r="E62" s="81"/>
      <c r="F62" s="66"/>
      <c r="G62" s="81"/>
      <c r="H62" s="107" t="s">
        <v>284</v>
      </c>
    </row>
    <row r="63" spans="1:8" x14ac:dyDescent="0.55000000000000004">
      <c r="A63" s="61" t="s">
        <v>285</v>
      </c>
      <c r="B63" s="79"/>
      <c r="C63" s="61" t="s">
        <v>285</v>
      </c>
      <c r="D63" s="61" t="s">
        <v>285</v>
      </c>
      <c r="E63" s="79"/>
      <c r="F63" s="79"/>
      <c r="G63" s="79"/>
      <c r="H63" s="107" t="s">
        <v>285</v>
      </c>
    </row>
    <row r="64" spans="1:8" x14ac:dyDescent="0.55000000000000004">
      <c r="A64" s="61" t="s">
        <v>458</v>
      </c>
      <c r="B64" s="79"/>
      <c r="C64" s="61" t="s">
        <v>458</v>
      </c>
      <c r="D64" s="61" t="s">
        <v>458</v>
      </c>
      <c r="E64" s="81"/>
      <c r="F64" s="79"/>
      <c r="G64" s="79"/>
      <c r="H64" s="107" t="s">
        <v>458</v>
      </c>
    </row>
    <row r="65" spans="1:8" x14ac:dyDescent="0.55000000000000004">
      <c r="A65" s="61" t="s">
        <v>286</v>
      </c>
      <c r="B65" s="79"/>
      <c r="C65" s="61" t="s">
        <v>286</v>
      </c>
      <c r="D65" s="61" t="s">
        <v>286</v>
      </c>
      <c r="E65" s="79"/>
      <c r="F65" s="79"/>
      <c r="G65" s="79"/>
      <c r="H65" s="107" t="s">
        <v>286</v>
      </c>
    </row>
    <row r="66" spans="1:8" x14ac:dyDescent="0.55000000000000004">
      <c r="A66" s="61" t="s">
        <v>287</v>
      </c>
      <c r="B66" s="79"/>
      <c r="C66" s="61" t="s">
        <v>287</v>
      </c>
      <c r="D66" s="61" t="s">
        <v>287</v>
      </c>
      <c r="E66" s="79"/>
      <c r="F66" s="79"/>
      <c r="G66" s="79"/>
      <c r="H66" s="107" t="s">
        <v>287</v>
      </c>
    </row>
    <row r="67" spans="1:8" s="97" customFormat="1" x14ac:dyDescent="0.55000000000000004">
      <c r="A67" s="115" t="s">
        <v>656</v>
      </c>
      <c r="B67" s="116"/>
      <c r="C67" s="115" t="s">
        <v>656</v>
      </c>
      <c r="D67" s="115" t="s">
        <v>656</v>
      </c>
      <c r="E67" s="116"/>
      <c r="F67" s="116"/>
      <c r="G67" s="116"/>
      <c r="H67" s="115" t="s">
        <v>656</v>
      </c>
    </row>
    <row r="68" spans="1:8" x14ac:dyDescent="0.55000000000000004">
      <c r="A68" s="61" t="s">
        <v>288</v>
      </c>
      <c r="B68" s="79"/>
      <c r="C68" s="61" t="s">
        <v>288</v>
      </c>
      <c r="D68" s="61" t="s">
        <v>288</v>
      </c>
      <c r="E68" s="79"/>
      <c r="F68" s="79"/>
      <c r="G68" s="79"/>
      <c r="H68" s="107" t="s">
        <v>288</v>
      </c>
    </row>
    <row r="69" spans="1:8" x14ac:dyDescent="0.55000000000000004">
      <c r="A69" s="61" t="s">
        <v>289</v>
      </c>
      <c r="B69" s="66"/>
      <c r="C69" s="61" t="s">
        <v>289</v>
      </c>
      <c r="D69" s="61" t="s">
        <v>289</v>
      </c>
      <c r="E69" s="66"/>
      <c r="F69" s="79"/>
      <c r="G69" s="79"/>
      <c r="H69" s="107" t="s">
        <v>289</v>
      </c>
    </row>
    <row r="70" spans="1:8" x14ac:dyDescent="0.55000000000000004">
      <c r="A70" s="61" t="s">
        <v>290</v>
      </c>
      <c r="B70" s="66"/>
      <c r="C70" s="61" t="s">
        <v>290</v>
      </c>
      <c r="D70" s="61" t="s">
        <v>290</v>
      </c>
      <c r="E70" s="66"/>
      <c r="F70" s="79"/>
      <c r="G70" s="79"/>
      <c r="H70" s="107" t="s">
        <v>290</v>
      </c>
    </row>
    <row r="71" spans="1:8" x14ac:dyDescent="0.55000000000000004">
      <c r="A71" s="61" t="s">
        <v>459</v>
      </c>
      <c r="B71" s="79"/>
      <c r="C71" s="61" t="s">
        <v>459</v>
      </c>
      <c r="D71" s="61" t="s">
        <v>459</v>
      </c>
      <c r="E71" s="79"/>
      <c r="F71" s="79"/>
      <c r="G71" s="79"/>
      <c r="H71" s="107" t="s">
        <v>459</v>
      </c>
    </row>
    <row r="72" spans="1:8" x14ac:dyDescent="0.55000000000000004">
      <c r="A72" s="61" t="s">
        <v>291</v>
      </c>
      <c r="B72" s="66"/>
      <c r="C72" s="61" t="s">
        <v>291</v>
      </c>
      <c r="D72" s="61" t="s">
        <v>291</v>
      </c>
      <c r="E72" s="79"/>
      <c r="F72" s="79"/>
      <c r="G72" s="79"/>
      <c r="H72" s="107" t="s">
        <v>291</v>
      </c>
    </row>
    <row r="73" spans="1:8" s="97" customFormat="1" x14ac:dyDescent="0.55000000000000004">
      <c r="A73" s="115" t="s">
        <v>657</v>
      </c>
      <c r="B73" s="115"/>
      <c r="C73" s="115" t="s">
        <v>657</v>
      </c>
      <c r="D73" s="115" t="s">
        <v>657</v>
      </c>
      <c r="E73" s="116"/>
      <c r="F73" s="116"/>
      <c r="G73" s="116"/>
      <c r="H73" s="115" t="s">
        <v>657</v>
      </c>
    </row>
    <row r="74" spans="1:8" x14ac:dyDescent="0.55000000000000004">
      <c r="A74" s="66" t="s">
        <v>292</v>
      </c>
      <c r="B74" s="66"/>
      <c r="C74" s="66" t="s">
        <v>292</v>
      </c>
      <c r="D74" s="66" t="s">
        <v>292</v>
      </c>
      <c r="E74" s="66"/>
      <c r="F74" s="66"/>
      <c r="G74" s="66"/>
      <c r="H74" s="66" t="s">
        <v>292</v>
      </c>
    </row>
    <row r="75" spans="1:8" x14ac:dyDescent="0.55000000000000004">
      <c r="A75" s="61" t="s">
        <v>293</v>
      </c>
      <c r="B75" s="66"/>
      <c r="C75" s="61" t="s">
        <v>293</v>
      </c>
      <c r="D75" s="61" t="s">
        <v>293</v>
      </c>
      <c r="E75" s="79"/>
      <c r="F75" s="79"/>
      <c r="G75" s="79"/>
      <c r="H75" s="107" t="s">
        <v>293</v>
      </c>
    </row>
    <row r="76" spans="1:8" x14ac:dyDescent="0.55000000000000004">
      <c r="A76" s="61" t="s">
        <v>294</v>
      </c>
      <c r="B76" s="79"/>
      <c r="C76" s="61" t="s">
        <v>294</v>
      </c>
      <c r="D76" s="61" t="s">
        <v>294</v>
      </c>
      <c r="E76" s="79"/>
      <c r="F76" s="79"/>
      <c r="G76" s="79"/>
      <c r="H76" s="107" t="s">
        <v>294</v>
      </c>
    </row>
    <row r="77" spans="1:8" x14ac:dyDescent="0.55000000000000004">
      <c r="A77" s="61" t="s">
        <v>295</v>
      </c>
      <c r="B77" s="66"/>
      <c r="C77" s="61" t="s">
        <v>295</v>
      </c>
      <c r="D77" s="61" t="s">
        <v>295</v>
      </c>
      <c r="E77" s="66"/>
      <c r="F77" s="79"/>
      <c r="G77" s="79"/>
      <c r="H77" s="107" t="s">
        <v>295</v>
      </c>
    </row>
    <row r="78" spans="1:8" x14ac:dyDescent="0.55000000000000004">
      <c r="A78" s="61" t="s">
        <v>296</v>
      </c>
      <c r="B78" s="66"/>
      <c r="C78" s="61" t="s">
        <v>296</v>
      </c>
      <c r="D78" s="61" t="s">
        <v>296</v>
      </c>
      <c r="E78" s="66"/>
      <c r="F78" s="79"/>
      <c r="G78" s="79"/>
      <c r="H78" s="107" t="s">
        <v>296</v>
      </c>
    </row>
    <row r="79" spans="1:8" x14ac:dyDescent="0.55000000000000004">
      <c r="A79" s="61" t="s">
        <v>460</v>
      </c>
      <c r="B79" s="66"/>
      <c r="C79" s="61" t="s">
        <v>460</v>
      </c>
      <c r="D79" s="61" t="s">
        <v>460</v>
      </c>
      <c r="E79" s="80"/>
      <c r="F79" s="80"/>
      <c r="G79" s="80"/>
      <c r="H79" s="107" t="s">
        <v>460</v>
      </c>
    </row>
    <row r="80" spans="1:8" x14ac:dyDescent="0.55000000000000004">
      <c r="A80" s="61" t="s">
        <v>461</v>
      </c>
      <c r="B80" s="79"/>
      <c r="C80" s="61" t="s">
        <v>461</v>
      </c>
      <c r="D80" s="61" t="s">
        <v>461</v>
      </c>
      <c r="E80" s="80"/>
      <c r="F80" s="79"/>
      <c r="G80" s="79"/>
      <c r="H80" s="107" t="s">
        <v>461</v>
      </c>
    </row>
    <row r="81" spans="1:8" x14ac:dyDescent="0.55000000000000004">
      <c r="A81" s="61" t="s">
        <v>297</v>
      </c>
      <c r="B81" s="79"/>
      <c r="C81" s="61" t="s">
        <v>297</v>
      </c>
      <c r="D81" s="61" t="s">
        <v>297</v>
      </c>
      <c r="E81" s="79"/>
      <c r="F81" s="66"/>
      <c r="G81" s="9"/>
      <c r="H81" s="107" t="s">
        <v>297</v>
      </c>
    </row>
    <row r="82" spans="1:8" x14ac:dyDescent="0.55000000000000004">
      <c r="A82" s="64" t="s">
        <v>462</v>
      </c>
      <c r="B82" s="79"/>
      <c r="C82" s="64" t="s">
        <v>462</v>
      </c>
      <c r="D82" s="64" t="s">
        <v>462</v>
      </c>
      <c r="E82" s="79"/>
      <c r="F82" s="79"/>
      <c r="G82" s="79"/>
      <c r="H82" s="110" t="s">
        <v>462</v>
      </c>
    </row>
    <row r="83" spans="1:8" x14ac:dyDescent="0.55000000000000004">
      <c r="A83" s="64" t="s">
        <v>463</v>
      </c>
      <c r="B83" s="79"/>
      <c r="C83" s="64" t="s">
        <v>463</v>
      </c>
      <c r="D83" s="64" t="s">
        <v>463</v>
      </c>
      <c r="E83" s="80"/>
      <c r="F83" s="79"/>
      <c r="G83" s="79"/>
      <c r="H83" s="110" t="s">
        <v>463</v>
      </c>
    </row>
    <row r="84" spans="1:8" x14ac:dyDescent="0.55000000000000004">
      <c r="A84" s="61" t="s">
        <v>298</v>
      </c>
      <c r="B84" s="81"/>
      <c r="C84" s="61" t="s">
        <v>298</v>
      </c>
      <c r="D84" s="61" t="s">
        <v>298</v>
      </c>
      <c r="E84" s="81"/>
      <c r="F84" s="66"/>
      <c r="G84" s="81"/>
      <c r="H84" s="107" t="s">
        <v>298</v>
      </c>
    </row>
    <row r="85" spans="1:8" x14ac:dyDescent="0.55000000000000004">
      <c r="A85" s="61" t="s">
        <v>299</v>
      </c>
      <c r="B85" s="66"/>
      <c r="C85" s="61" t="s">
        <v>299</v>
      </c>
      <c r="D85" s="61" t="s">
        <v>299</v>
      </c>
      <c r="E85" s="79"/>
      <c r="F85" s="66"/>
      <c r="G85" s="79"/>
      <c r="H85" s="107" t="s">
        <v>299</v>
      </c>
    </row>
    <row r="86" spans="1:8" x14ac:dyDescent="0.55000000000000004">
      <c r="A86" s="61" t="s">
        <v>300</v>
      </c>
      <c r="B86" s="66"/>
      <c r="C86" s="61" t="s">
        <v>300</v>
      </c>
      <c r="D86" s="61" t="s">
        <v>300</v>
      </c>
      <c r="E86" s="79"/>
      <c r="F86" s="79"/>
      <c r="G86" s="79"/>
      <c r="H86" s="107" t="s">
        <v>300</v>
      </c>
    </row>
    <row r="87" spans="1:8" x14ac:dyDescent="0.55000000000000004">
      <c r="A87" s="61" t="s">
        <v>301</v>
      </c>
      <c r="B87" s="66"/>
      <c r="C87" s="61" t="s">
        <v>301</v>
      </c>
      <c r="D87" s="61" t="s">
        <v>301</v>
      </c>
      <c r="E87" s="66"/>
      <c r="F87" s="79"/>
      <c r="G87" s="79"/>
      <c r="H87" s="107" t="s">
        <v>301</v>
      </c>
    </row>
    <row r="88" spans="1:8" x14ac:dyDescent="0.55000000000000004">
      <c r="A88" s="61" t="s">
        <v>302</v>
      </c>
      <c r="B88" s="66"/>
      <c r="C88" s="61" t="s">
        <v>302</v>
      </c>
      <c r="D88" s="61" t="s">
        <v>302</v>
      </c>
      <c r="E88" s="79"/>
      <c r="F88" s="79"/>
      <c r="G88" s="79"/>
      <c r="H88" s="107" t="s">
        <v>302</v>
      </c>
    </row>
    <row r="89" spans="1:8" x14ac:dyDescent="0.55000000000000004">
      <c r="A89" s="61" t="s">
        <v>303</v>
      </c>
      <c r="B89" s="66"/>
      <c r="C89" s="61" t="s">
        <v>303</v>
      </c>
      <c r="D89" s="61" t="s">
        <v>303</v>
      </c>
      <c r="E89" s="66"/>
      <c r="F89" s="79"/>
      <c r="G89" s="79"/>
      <c r="H89" s="107" t="s">
        <v>303</v>
      </c>
    </row>
    <row r="90" spans="1:8" s="97" customFormat="1" x14ac:dyDescent="0.55000000000000004">
      <c r="A90" s="115" t="s">
        <v>658</v>
      </c>
      <c r="B90" s="115"/>
      <c r="C90" s="115" t="s">
        <v>658</v>
      </c>
      <c r="D90" s="115" t="s">
        <v>658</v>
      </c>
      <c r="E90" s="115"/>
      <c r="F90" s="116"/>
      <c r="G90" s="116"/>
      <c r="H90" s="115" t="s">
        <v>658</v>
      </c>
    </row>
    <row r="91" spans="1:8" x14ac:dyDescent="0.55000000000000004">
      <c r="A91" s="61" t="s">
        <v>304</v>
      </c>
      <c r="B91" s="79"/>
      <c r="C91" s="61" t="s">
        <v>304</v>
      </c>
      <c r="D91" s="61" t="s">
        <v>304</v>
      </c>
      <c r="E91" s="79"/>
      <c r="F91" s="66"/>
      <c r="G91" s="79"/>
      <c r="H91" s="107" t="s">
        <v>304</v>
      </c>
    </row>
    <row r="92" spans="1:8" x14ac:dyDescent="0.55000000000000004">
      <c r="A92" s="61" t="s">
        <v>305</v>
      </c>
      <c r="B92" s="81"/>
      <c r="C92" s="61" t="s">
        <v>305</v>
      </c>
      <c r="D92" s="61" t="s">
        <v>305</v>
      </c>
      <c r="E92" s="79"/>
      <c r="F92" s="79"/>
      <c r="G92" s="79"/>
      <c r="H92" s="107" t="s">
        <v>305</v>
      </c>
    </row>
    <row r="93" spans="1:8" x14ac:dyDescent="0.55000000000000004">
      <c r="A93" s="61" t="s">
        <v>306</v>
      </c>
      <c r="B93" s="81"/>
      <c r="C93" s="61" t="s">
        <v>306</v>
      </c>
      <c r="D93" s="61" t="s">
        <v>306</v>
      </c>
      <c r="E93" s="79"/>
      <c r="F93" s="79"/>
      <c r="G93" s="79"/>
      <c r="H93" s="107" t="s">
        <v>306</v>
      </c>
    </row>
    <row r="94" spans="1:8" x14ac:dyDescent="0.55000000000000004">
      <c r="A94" s="61" t="s">
        <v>307</v>
      </c>
      <c r="B94" s="81"/>
      <c r="C94" s="61" t="s">
        <v>307</v>
      </c>
      <c r="D94" s="61" t="s">
        <v>307</v>
      </c>
      <c r="E94" s="79"/>
      <c r="F94" s="79"/>
      <c r="G94" s="79"/>
      <c r="H94" s="107" t="s">
        <v>307</v>
      </c>
    </row>
    <row r="95" spans="1:8" x14ac:dyDescent="0.55000000000000004">
      <c r="A95" s="61" t="s">
        <v>308</v>
      </c>
      <c r="B95" s="81"/>
      <c r="C95" s="61" t="s">
        <v>308</v>
      </c>
      <c r="D95" s="61" t="s">
        <v>308</v>
      </c>
      <c r="E95" s="79"/>
      <c r="F95" s="79"/>
      <c r="G95" s="79"/>
      <c r="H95" s="107" t="s">
        <v>308</v>
      </c>
    </row>
    <row r="96" spans="1:8" x14ac:dyDescent="0.55000000000000004">
      <c r="A96" s="61" t="s">
        <v>309</v>
      </c>
      <c r="B96" s="81"/>
      <c r="C96" s="61" t="s">
        <v>309</v>
      </c>
      <c r="D96" s="61" t="s">
        <v>309</v>
      </c>
      <c r="E96" s="79"/>
      <c r="F96" s="79"/>
      <c r="G96" s="79"/>
      <c r="H96" s="107" t="s">
        <v>309</v>
      </c>
    </row>
    <row r="97" spans="1:8" x14ac:dyDescent="0.55000000000000004">
      <c r="A97" s="61" t="s">
        <v>310</v>
      </c>
      <c r="B97" s="81"/>
      <c r="C97" s="61" t="s">
        <v>310</v>
      </c>
      <c r="D97" s="61" t="s">
        <v>310</v>
      </c>
      <c r="E97" s="79"/>
      <c r="F97" s="79"/>
      <c r="G97" s="79"/>
      <c r="H97" s="107" t="s">
        <v>310</v>
      </c>
    </row>
    <row r="98" spans="1:8" x14ac:dyDescent="0.55000000000000004">
      <c r="A98" s="61" t="s">
        <v>311</v>
      </c>
      <c r="B98" s="81"/>
      <c r="C98" s="61" t="s">
        <v>311</v>
      </c>
      <c r="D98" s="61" t="s">
        <v>311</v>
      </c>
      <c r="E98" s="79"/>
      <c r="F98" s="79"/>
      <c r="G98" s="79"/>
      <c r="H98" s="107" t="s">
        <v>311</v>
      </c>
    </row>
    <row r="99" spans="1:8" x14ac:dyDescent="0.55000000000000004">
      <c r="A99" s="61" t="s">
        <v>312</v>
      </c>
      <c r="B99" s="81"/>
      <c r="C99" s="61" t="s">
        <v>312</v>
      </c>
      <c r="D99" s="61" t="s">
        <v>312</v>
      </c>
      <c r="E99" s="81"/>
      <c r="F99" s="66"/>
      <c r="G99" s="81"/>
      <c r="H99" s="107" t="s">
        <v>312</v>
      </c>
    </row>
    <row r="100" spans="1:8" x14ac:dyDescent="0.55000000000000004">
      <c r="A100" s="61" t="s">
        <v>313</v>
      </c>
      <c r="B100" s="81"/>
      <c r="C100" s="61" t="s">
        <v>313</v>
      </c>
      <c r="D100" s="61" t="s">
        <v>313</v>
      </c>
      <c r="E100" s="81"/>
      <c r="F100" s="79"/>
      <c r="G100" s="79"/>
      <c r="H100" s="107" t="s">
        <v>313</v>
      </c>
    </row>
    <row r="101" spans="1:8" x14ac:dyDescent="0.55000000000000004">
      <c r="A101" s="61" t="s">
        <v>314</v>
      </c>
      <c r="B101" s="81"/>
      <c r="C101" s="61" t="s">
        <v>314</v>
      </c>
      <c r="D101" s="61" t="s">
        <v>314</v>
      </c>
      <c r="E101" s="79"/>
      <c r="F101" s="79"/>
      <c r="G101" s="79"/>
      <c r="H101" s="107" t="s">
        <v>314</v>
      </c>
    </row>
    <row r="102" spans="1:8" x14ac:dyDescent="0.55000000000000004">
      <c r="A102" s="61" t="s">
        <v>315</v>
      </c>
      <c r="B102" s="81"/>
      <c r="C102" s="61" t="s">
        <v>315</v>
      </c>
      <c r="D102" s="61" t="s">
        <v>315</v>
      </c>
      <c r="E102" s="79"/>
      <c r="F102" s="79"/>
      <c r="G102" s="79"/>
      <c r="H102" s="107" t="s">
        <v>315</v>
      </c>
    </row>
    <row r="103" spans="1:8" x14ac:dyDescent="0.55000000000000004">
      <c r="A103" s="61" t="s">
        <v>316</v>
      </c>
      <c r="B103" s="79"/>
      <c r="C103" s="61" t="s">
        <v>316</v>
      </c>
      <c r="D103" s="61" t="s">
        <v>316</v>
      </c>
      <c r="E103" s="79"/>
      <c r="F103" s="79"/>
      <c r="G103" s="79"/>
      <c r="H103" s="107" t="s">
        <v>316</v>
      </c>
    </row>
    <row r="104" spans="1:8" x14ac:dyDescent="0.55000000000000004">
      <c r="A104" s="61" t="s">
        <v>317</v>
      </c>
      <c r="B104" s="61"/>
      <c r="C104" s="61" t="s">
        <v>317</v>
      </c>
      <c r="D104" s="61" t="s">
        <v>317</v>
      </c>
      <c r="E104" s="64"/>
      <c r="F104" s="64"/>
      <c r="G104" s="64"/>
      <c r="H104" s="107" t="s">
        <v>317</v>
      </c>
    </row>
    <row r="105" spans="1:8" x14ac:dyDescent="0.55000000000000004">
      <c r="A105" s="61" t="s">
        <v>318</v>
      </c>
      <c r="B105" s="61"/>
      <c r="C105" s="61" t="s">
        <v>318</v>
      </c>
      <c r="D105" s="61" t="s">
        <v>318</v>
      </c>
      <c r="E105" s="64"/>
      <c r="F105" s="64"/>
      <c r="G105" s="64"/>
      <c r="H105" s="107" t="s">
        <v>318</v>
      </c>
    </row>
    <row r="106" spans="1:8" x14ac:dyDescent="0.55000000000000004">
      <c r="A106" s="61" t="s">
        <v>319</v>
      </c>
      <c r="B106" s="61"/>
      <c r="C106" s="61" t="s">
        <v>319</v>
      </c>
      <c r="D106" s="61" t="s">
        <v>319</v>
      </c>
      <c r="E106" s="64"/>
      <c r="F106" s="64"/>
      <c r="G106" s="64"/>
      <c r="H106" s="107" t="s">
        <v>319</v>
      </c>
    </row>
    <row r="107" spans="1:8" x14ac:dyDescent="0.55000000000000004">
      <c r="A107" s="75" t="s">
        <v>604</v>
      </c>
      <c r="B107" s="75"/>
      <c r="C107" s="75" t="s">
        <v>604</v>
      </c>
      <c r="D107" s="75" t="s">
        <v>604</v>
      </c>
      <c r="E107" s="76"/>
      <c r="F107" s="76"/>
      <c r="G107" s="76"/>
      <c r="H107" s="113" t="s">
        <v>604</v>
      </c>
    </row>
    <row r="108" spans="1:8" x14ac:dyDescent="0.55000000000000004">
      <c r="A108" s="61" t="s">
        <v>320</v>
      </c>
      <c r="B108" s="61"/>
      <c r="C108" s="61" t="s">
        <v>320</v>
      </c>
      <c r="D108" s="61" t="s">
        <v>320</v>
      </c>
      <c r="E108" s="64"/>
      <c r="F108" s="64"/>
      <c r="G108" s="64"/>
      <c r="H108" s="107" t="s">
        <v>320</v>
      </c>
    </row>
    <row r="109" spans="1:8" x14ac:dyDescent="0.55000000000000004">
      <c r="A109" s="61" t="s">
        <v>321</v>
      </c>
      <c r="B109" s="61"/>
      <c r="C109" s="61" t="s">
        <v>321</v>
      </c>
      <c r="D109" s="61" t="s">
        <v>321</v>
      </c>
      <c r="E109" s="64"/>
      <c r="F109" s="64"/>
      <c r="G109" s="64"/>
      <c r="H109" s="107" t="s">
        <v>321</v>
      </c>
    </row>
    <row r="110" spans="1:8" x14ac:dyDescent="0.55000000000000004">
      <c r="A110" s="61" t="s">
        <v>464</v>
      </c>
      <c r="B110" s="66"/>
      <c r="C110" s="61" t="s">
        <v>464</v>
      </c>
      <c r="D110" s="61" t="s">
        <v>464</v>
      </c>
      <c r="E110" s="79"/>
      <c r="F110" s="79"/>
      <c r="G110" s="79"/>
      <c r="H110" s="107" t="s">
        <v>464</v>
      </c>
    </row>
    <row r="111" spans="1:8" x14ac:dyDescent="0.55000000000000004">
      <c r="A111" s="61" t="s">
        <v>322</v>
      </c>
      <c r="B111" s="66"/>
      <c r="C111" s="61" t="s">
        <v>322</v>
      </c>
      <c r="D111" s="61" t="s">
        <v>322</v>
      </c>
      <c r="E111" s="66"/>
      <c r="F111" s="66"/>
      <c r="G111" s="79"/>
      <c r="H111" s="107" t="s">
        <v>322</v>
      </c>
    </row>
    <row r="112" spans="1:8" x14ac:dyDescent="0.55000000000000004">
      <c r="A112" s="61" t="s">
        <v>323</v>
      </c>
      <c r="B112" s="66"/>
      <c r="C112" s="61" t="s">
        <v>323</v>
      </c>
      <c r="D112" s="61" t="s">
        <v>323</v>
      </c>
      <c r="E112" s="79"/>
      <c r="F112" s="79"/>
      <c r="G112" s="79"/>
      <c r="H112" s="107" t="s">
        <v>323</v>
      </c>
    </row>
    <row r="113" spans="1:8" x14ac:dyDescent="0.55000000000000004">
      <c r="A113" s="61" t="s">
        <v>465</v>
      </c>
      <c r="B113" s="66"/>
      <c r="C113" s="61" t="s">
        <v>465</v>
      </c>
      <c r="D113" s="61" t="s">
        <v>465</v>
      </c>
      <c r="E113" s="79"/>
      <c r="F113" s="79"/>
      <c r="G113" s="79"/>
      <c r="H113" s="107" t="s">
        <v>465</v>
      </c>
    </row>
    <row r="114" spans="1:8" x14ac:dyDescent="0.55000000000000004">
      <c r="A114" s="61" t="s">
        <v>466</v>
      </c>
      <c r="B114" s="66"/>
      <c r="C114" s="61" t="s">
        <v>466</v>
      </c>
      <c r="D114" s="61" t="s">
        <v>466</v>
      </c>
      <c r="E114" s="80"/>
      <c r="F114" s="80"/>
      <c r="G114" s="80"/>
      <c r="H114" s="107" t="s">
        <v>466</v>
      </c>
    </row>
    <row r="115" spans="1:8" x14ac:dyDescent="0.55000000000000004">
      <c r="A115" s="61" t="s">
        <v>324</v>
      </c>
      <c r="B115" s="66"/>
      <c r="C115" s="61" t="s">
        <v>324</v>
      </c>
      <c r="D115" s="61" t="s">
        <v>324</v>
      </c>
      <c r="E115" s="79"/>
      <c r="F115" s="79"/>
      <c r="G115" s="79"/>
      <c r="H115" s="107" t="s">
        <v>324</v>
      </c>
    </row>
    <row r="116" spans="1:8" x14ac:dyDescent="0.55000000000000004">
      <c r="A116" s="61" t="s">
        <v>325</v>
      </c>
      <c r="B116" s="66"/>
      <c r="C116" s="61" t="s">
        <v>325</v>
      </c>
      <c r="D116" s="61" t="s">
        <v>325</v>
      </c>
      <c r="E116" s="79"/>
      <c r="F116" s="79"/>
      <c r="G116" s="79"/>
      <c r="H116" s="107" t="s">
        <v>325</v>
      </c>
    </row>
    <row r="117" spans="1:8" x14ac:dyDescent="0.55000000000000004">
      <c r="A117" s="61" t="s">
        <v>326</v>
      </c>
      <c r="B117" s="66"/>
      <c r="C117" s="61" t="s">
        <v>326</v>
      </c>
      <c r="D117" s="61" t="s">
        <v>326</v>
      </c>
      <c r="E117" s="79"/>
      <c r="F117" s="79"/>
      <c r="G117" s="79"/>
      <c r="H117" s="107" t="s">
        <v>326</v>
      </c>
    </row>
    <row r="118" spans="1:8" x14ac:dyDescent="0.55000000000000004">
      <c r="A118" s="61" t="s">
        <v>327</v>
      </c>
      <c r="B118" s="66"/>
      <c r="C118" s="61" t="s">
        <v>327</v>
      </c>
      <c r="D118" s="61" t="s">
        <v>327</v>
      </c>
      <c r="E118" s="81"/>
      <c r="F118" s="79"/>
      <c r="G118" s="79"/>
      <c r="H118" s="107" t="s">
        <v>327</v>
      </c>
    </row>
    <row r="119" spans="1:8" x14ac:dyDescent="0.55000000000000004">
      <c r="A119" s="61" t="s">
        <v>328</v>
      </c>
      <c r="B119" s="66"/>
      <c r="C119" s="61" t="s">
        <v>328</v>
      </c>
      <c r="D119" s="61" t="s">
        <v>328</v>
      </c>
      <c r="E119" s="79"/>
      <c r="F119" s="79"/>
      <c r="G119" s="79"/>
      <c r="H119" s="107" t="s">
        <v>328</v>
      </c>
    </row>
    <row r="120" spans="1:8" x14ac:dyDescent="0.55000000000000004">
      <c r="A120" s="61" t="s">
        <v>329</v>
      </c>
      <c r="B120" s="66"/>
      <c r="C120" s="61" t="s">
        <v>329</v>
      </c>
      <c r="D120" s="61" t="s">
        <v>329</v>
      </c>
      <c r="E120" s="79"/>
      <c r="F120" s="79"/>
      <c r="G120" s="79"/>
      <c r="H120" s="107" t="s">
        <v>329</v>
      </c>
    </row>
    <row r="121" spans="1:8" x14ac:dyDescent="0.55000000000000004">
      <c r="A121" s="61" t="s">
        <v>330</v>
      </c>
      <c r="B121" s="66"/>
      <c r="C121" s="61" t="s">
        <v>330</v>
      </c>
      <c r="D121" s="61" t="s">
        <v>330</v>
      </c>
      <c r="E121" s="79"/>
      <c r="F121" s="79"/>
      <c r="G121" s="79"/>
      <c r="H121" s="107" t="s">
        <v>330</v>
      </c>
    </row>
    <row r="122" spans="1:8" x14ac:dyDescent="0.55000000000000004">
      <c r="A122" s="61" t="s">
        <v>331</v>
      </c>
      <c r="B122" s="66"/>
      <c r="C122" s="61" t="s">
        <v>331</v>
      </c>
      <c r="D122" s="61" t="s">
        <v>331</v>
      </c>
      <c r="E122" s="80"/>
      <c r="F122" s="79"/>
      <c r="G122" s="79"/>
      <c r="H122" s="107" t="s">
        <v>331</v>
      </c>
    </row>
    <row r="123" spans="1:8" x14ac:dyDescent="0.55000000000000004">
      <c r="A123" s="61" t="s">
        <v>332</v>
      </c>
      <c r="B123" s="66"/>
      <c r="C123" s="61" t="s">
        <v>332</v>
      </c>
      <c r="D123" s="61" t="s">
        <v>332</v>
      </c>
      <c r="E123" s="80"/>
      <c r="F123" s="79"/>
      <c r="G123" s="79"/>
      <c r="H123" s="107" t="s">
        <v>332</v>
      </c>
    </row>
    <row r="124" spans="1:8" x14ac:dyDescent="0.55000000000000004">
      <c r="A124" s="61" t="s">
        <v>467</v>
      </c>
      <c r="B124" s="66"/>
      <c r="C124" s="61" t="s">
        <v>467</v>
      </c>
      <c r="D124" s="61" t="s">
        <v>467</v>
      </c>
      <c r="E124" s="80"/>
      <c r="F124" s="79"/>
      <c r="G124" s="79"/>
      <c r="H124" s="107" t="s">
        <v>467</v>
      </c>
    </row>
    <row r="125" spans="1:8" x14ac:dyDescent="0.55000000000000004">
      <c r="A125" s="61" t="s">
        <v>333</v>
      </c>
      <c r="B125" s="66"/>
      <c r="C125" s="61" t="s">
        <v>333</v>
      </c>
      <c r="D125" s="61" t="s">
        <v>333</v>
      </c>
      <c r="E125" s="79"/>
      <c r="F125" s="79"/>
      <c r="G125" s="79"/>
      <c r="H125" s="107" t="s">
        <v>333</v>
      </c>
    </row>
    <row r="126" spans="1:8" x14ac:dyDescent="0.55000000000000004">
      <c r="A126" s="61" t="s">
        <v>334</v>
      </c>
      <c r="B126" s="79"/>
      <c r="C126" s="61" t="s">
        <v>334</v>
      </c>
      <c r="D126" s="61" t="s">
        <v>334</v>
      </c>
      <c r="E126" s="81"/>
      <c r="F126" s="79"/>
      <c r="G126" s="79"/>
      <c r="H126" s="107" t="s">
        <v>334</v>
      </c>
    </row>
    <row r="127" spans="1:8" x14ac:dyDescent="0.55000000000000004">
      <c r="A127" s="61" t="s">
        <v>335</v>
      </c>
      <c r="B127" s="79"/>
      <c r="C127" s="61" t="s">
        <v>335</v>
      </c>
      <c r="D127" s="61" t="s">
        <v>335</v>
      </c>
      <c r="E127" s="66"/>
      <c r="F127" s="79"/>
      <c r="G127" s="79"/>
      <c r="H127" s="107" t="s">
        <v>335</v>
      </c>
    </row>
    <row r="128" spans="1:8" x14ac:dyDescent="0.55000000000000004">
      <c r="A128" s="61" t="s">
        <v>336</v>
      </c>
      <c r="B128" s="79"/>
      <c r="C128" s="61" t="s">
        <v>336</v>
      </c>
      <c r="D128" s="61" t="s">
        <v>336</v>
      </c>
      <c r="E128" s="66"/>
      <c r="F128" s="79"/>
      <c r="G128" s="79"/>
      <c r="H128" s="107" t="s">
        <v>336</v>
      </c>
    </row>
    <row r="129" spans="1:8" x14ac:dyDescent="0.55000000000000004">
      <c r="A129" s="61" t="s">
        <v>337</v>
      </c>
      <c r="B129" s="66"/>
      <c r="C129" s="61" t="s">
        <v>337</v>
      </c>
      <c r="D129" s="61" t="s">
        <v>337</v>
      </c>
      <c r="E129" s="66"/>
      <c r="F129" s="66"/>
      <c r="G129" s="79"/>
      <c r="H129" s="107" t="s">
        <v>337</v>
      </c>
    </row>
    <row r="130" spans="1:8" x14ac:dyDescent="0.55000000000000004">
      <c r="A130" s="61" t="s">
        <v>338</v>
      </c>
      <c r="B130" s="66"/>
      <c r="C130" s="61" t="s">
        <v>338</v>
      </c>
      <c r="D130" s="61" t="s">
        <v>338</v>
      </c>
      <c r="E130" s="66"/>
      <c r="F130" s="66"/>
      <c r="G130" s="79"/>
      <c r="H130" s="107" t="s">
        <v>338</v>
      </c>
    </row>
    <row r="131" spans="1:8" x14ac:dyDescent="0.55000000000000004">
      <c r="A131" s="61" t="s">
        <v>339</v>
      </c>
      <c r="B131" s="66"/>
      <c r="C131" s="61" t="s">
        <v>339</v>
      </c>
      <c r="D131" s="61" t="s">
        <v>339</v>
      </c>
      <c r="E131" s="66"/>
      <c r="F131" s="66"/>
      <c r="G131" s="79"/>
      <c r="H131" s="107" t="s">
        <v>339</v>
      </c>
    </row>
    <row r="132" spans="1:8" x14ac:dyDescent="0.55000000000000004">
      <c r="A132" s="61" t="s">
        <v>340</v>
      </c>
      <c r="B132" s="66"/>
      <c r="C132" s="61" t="s">
        <v>340</v>
      </c>
      <c r="D132" s="61" t="s">
        <v>340</v>
      </c>
      <c r="E132" s="66"/>
      <c r="F132" s="79"/>
      <c r="G132" s="79"/>
      <c r="H132" s="107" t="s">
        <v>340</v>
      </c>
    </row>
    <row r="133" spans="1:8" x14ac:dyDescent="0.55000000000000004">
      <c r="A133" s="61" t="s">
        <v>341</v>
      </c>
      <c r="B133" s="66"/>
      <c r="C133" s="61" t="s">
        <v>341</v>
      </c>
      <c r="D133" s="61" t="s">
        <v>341</v>
      </c>
      <c r="E133" s="79"/>
      <c r="F133" s="79"/>
      <c r="G133" s="79"/>
      <c r="H133" s="107" t="s">
        <v>341</v>
      </c>
    </row>
    <row r="134" spans="1:8" x14ac:dyDescent="0.55000000000000004">
      <c r="A134" s="61" t="s">
        <v>342</v>
      </c>
      <c r="B134" s="66"/>
      <c r="C134" s="61" t="s">
        <v>342</v>
      </c>
      <c r="D134" s="61" t="s">
        <v>342</v>
      </c>
      <c r="E134" s="79"/>
      <c r="F134" s="79"/>
      <c r="G134" s="79"/>
      <c r="H134" s="107" t="s">
        <v>342</v>
      </c>
    </row>
    <row r="135" spans="1:8" s="97" customFormat="1" x14ac:dyDescent="0.55000000000000004">
      <c r="A135" s="115" t="s">
        <v>668</v>
      </c>
      <c r="B135" s="115"/>
      <c r="C135" s="115" t="s">
        <v>668</v>
      </c>
      <c r="D135" s="115" t="s">
        <v>668</v>
      </c>
      <c r="E135" s="116"/>
      <c r="F135" s="116"/>
      <c r="G135" s="116"/>
      <c r="H135" s="115" t="s">
        <v>668</v>
      </c>
    </row>
    <row r="136" spans="1:8" x14ac:dyDescent="0.55000000000000004">
      <c r="A136" s="61" t="s">
        <v>343</v>
      </c>
      <c r="B136" s="81"/>
      <c r="C136" s="61" t="s">
        <v>343</v>
      </c>
      <c r="D136" s="61" t="s">
        <v>343</v>
      </c>
      <c r="E136" s="81"/>
      <c r="F136" s="79"/>
      <c r="G136" s="79"/>
      <c r="H136" s="107" t="s">
        <v>343</v>
      </c>
    </row>
    <row r="137" spans="1:8" x14ac:dyDescent="0.55000000000000004">
      <c r="A137" s="61" t="s">
        <v>344</v>
      </c>
      <c r="B137" s="66"/>
      <c r="C137" s="61" t="s">
        <v>344</v>
      </c>
      <c r="D137" s="61" t="s">
        <v>344</v>
      </c>
      <c r="E137" s="66"/>
      <c r="F137" s="79"/>
      <c r="G137" s="79"/>
      <c r="H137" s="107" t="s">
        <v>344</v>
      </c>
    </row>
    <row r="138" spans="1:8" x14ac:dyDescent="0.55000000000000004">
      <c r="A138" s="61" t="s">
        <v>345</v>
      </c>
      <c r="B138" s="66"/>
      <c r="C138" s="61" t="s">
        <v>345</v>
      </c>
      <c r="D138" s="61" t="s">
        <v>345</v>
      </c>
      <c r="E138" s="79"/>
      <c r="F138" s="79"/>
      <c r="G138" s="79"/>
      <c r="H138" s="107" t="s">
        <v>345</v>
      </c>
    </row>
    <row r="139" spans="1:8" x14ac:dyDescent="0.55000000000000004">
      <c r="A139" s="61" t="s">
        <v>346</v>
      </c>
      <c r="B139" s="66"/>
      <c r="C139" s="61" t="s">
        <v>346</v>
      </c>
      <c r="D139" s="61" t="s">
        <v>346</v>
      </c>
      <c r="E139" s="79"/>
      <c r="F139" s="79"/>
      <c r="G139" s="79"/>
      <c r="H139" s="107" t="s">
        <v>346</v>
      </c>
    </row>
    <row r="140" spans="1:8" x14ac:dyDescent="0.55000000000000004">
      <c r="A140" s="64" t="s">
        <v>119</v>
      </c>
      <c r="B140" s="79"/>
      <c r="C140" s="64" t="s">
        <v>119</v>
      </c>
      <c r="D140" s="64" t="s">
        <v>119</v>
      </c>
      <c r="E140" s="66"/>
      <c r="F140" s="79"/>
      <c r="G140" s="79"/>
      <c r="H140" s="110" t="s">
        <v>119</v>
      </c>
    </row>
    <row r="141" spans="1:8" x14ac:dyDescent="0.55000000000000004">
      <c r="A141" s="64" t="s">
        <v>120</v>
      </c>
      <c r="B141" s="79"/>
      <c r="C141" s="64" t="s">
        <v>120</v>
      </c>
      <c r="D141" s="64" t="s">
        <v>120</v>
      </c>
      <c r="E141" s="66"/>
      <c r="F141" s="79"/>
      <c r="G141" s="79"/>
      <c r="H141" s="110" t="s">
        <v>120</v>
      </c>
    </row>
    <row r="142" spans="1:8" x14ac:dyDescent="0.55000000000000004">
      <c r="A142" s="61" t="s">
        <v>470</v>
      </c>
      <c r="B142" s="66"/>
      <c r="C142" s="61" t="s">
        <v>470</v>
      </c>
      <c r="D142" s="61" t="s">
        <v>470</v>
      </c>
      <c r="E142" s="79"/>
      <c r="F142" s="79"/>
      <c r="G142" s="79"/>
      <c r="H142" s="107" t="s">
        <v>470</v>
      </c>
    </row>
    <row r="143" spans="1:8" x14ac:dyDescent="0.55000000000000004">
      <c r="A143" s="61" t="s">
        <v>347</v>
      </c>
      <c r="B143" s="66"/>
      <c r="C143" s="61" t="s">
        <v>347</v>
      </c>
      <c r="D143" s="61" t="s">
        <v>347</v>
      </c>
      <c r="E143" s="79"/>
      <c r="F143" s="81"/>
      <c r="G143" s="79"/>
      <c r="H143" s="107" t="s">
        <v>347</v>
      </c>
    </row>
    <row r="144" spans="1:8" x14ac:dyDescent="0.55000000000000004">
      <c r="A144" s="61" t="s">
        <v>348</v>
      </c>
      <c r="B144" s="66"/>
      <c r="C144" s="61" t="s">
        <v>348</v>
      </c>
      <c r="D144" s="61" t="s">
        <v>348</v>
      </c>
      <c r="E144" s="79"/>
      <c r="F144" s="79"/>
      <c r="G144" s="79"/>
      <c r="H144" s="107" t="s">
        <v>348</v>
      </c>
    </row>
    <row r="145" spans="1:8" x14ac:dyDescent="0.55000000000000004">
      <c r="A145" s="61" t="s">
        <v>349</v>
      </c>
      <c r="B145" s="66"/>
      <c r="C145" s="61" t="s">
        <v>349</v>
      </c>
      <c r="D145" s="61" t="s">
        <v>349</v>
      </c>
      <c r="E145" s="79"/>
      <c r="F145" s="79"/>
      <c r="G145" s="79"/>
      <c r="H145" s="107" t="s">
        <v>349</v>
      </c>
    </row>
    <row r="146" spans="1:8" x14ac:dyDescent="0.55000000000000004">
      <c r="A146" s="61" t="s">
        <v>350</v>
      </c>
      <c r="B146" s="66"/>
      <c r="C146" s="61" t="s">
        <v>350</v>
      </c>
      <c r="D146" s="61" t="s">
        <v>350</v>
      </c>
      <c r="E146" s="79"/>
      <c r="F146" s="79"/>
      <c r="G146" s="79"/>
      <c r="H146" s="107" t="s">
        <v>350</v>
      </c>
    </row>
    <row r="147" spans="1:8" x14ac:dyDescent="0.55000000000000004">
      <c r="A147" s="61" t="s">
        <v>351</v>
      </c>
      <c r="B147" s="66"/>
      <c r="C147" s="61" t="s">
        <v>351</v>
      </c>
      <c r="D147" s="61" t="s">
        <v>351</v>
      </c>
      <c r="E147" s="79"/>
      <c r="F147" s="79"/>
      <c r="G147" s="79"/>
      <c r="H147" s="107" t="s">
        <v>351</v>
      </c>
    </row>
    <row r="148" spans="1:8" x14ac:dyDescent="0.55000000000000004">
      <c r="A148" s="61" t="s">
        <v>352</v>
      </c>
      <c r="B148" s="66"/>
      <c r="C148" s="61" t="s">
        <v>352</v>
      </c>
      <c r="D148" s="61" t="s">
        <v>352</v>
      </c>
      <c r="E148" s="79"/>
      <c r="F148" s="79"/>
      <c r="G148" s="79"/>
      <c r="H148" s="107" t="s">
        <v>352</v>
      </c>
    </row>
    <row r="149" spans="1:8" s="97" customFormat="1" x14ac:dyDescent="0.55000000000000004">
      <c r="A149" s="115" t="s">
        <v>659</v>
      </c>
      <c r="B149" s="115"/>
      <c r="C149" s="115" t="s">
        <v>659</v>
      </c>
      <c r="D149" s="115" t="s">
        <v>659</v>
      </c>
      <c r="E149" s="116"/>
      <c r="F149" s="116"/>
      <c r="G149" s="116"/>
      <c r="H149" s="115" t="s">
        <v>659</v>
      </c>
    </row>
    <row r="150" spans="1:8" x14ac:dyDescent="0.55000000000000004">
      <c r="A150" s="61" t="s">
        <v>353</v>
      </c>
      <c r="B150" s="66"/>
      <c r="C150" s="61" t="s">
        <v>353</v>
      </c>
      <c r="D150" s="61" t="s">
        <v>353</v>
      </c>
      <c r="E150" s="79"/>
      <c r="F150" s="79"/>
      <c r="G150" s="79"/>
      <c r="H150" s="107" t="s">
        <v>353</v>
      </c>
    </row>
    <row r="151" spans="1:8" x14ac:dyDescent="0.55000000000000004">
      <c r="A151" s="61" t="s">
        <v>354</v>
      </c>
      <c r="B151" s="66"/>
      <c r="C151" s="61" t="s">
        <v>354</v>
      </c>
      <c r="D151" s="61" t="s">
        <v>354</v>
      </c>
      <c r="E151" s="79"/>
      <c r="F151" s="79"/>
      <c r="G151" s="79"/>
      <c r="H151" s="107" t="s">
        <v>354</v>
      </c>
    </row>
    <row r="152" spans="1:8" x14ac:dyDescent="0.55000000000000004">
      <c r="A152" s="61" t="s">
        <v>355</v>
      </c>
      <c r="B152" s="66"/>
      <c r="C152" s="61" t="s">
        <v>355</v>
      </c>
      <c r="D152" s="61" t="s">
        <v>355</v>
      </c>
      <c r="E152" s="79"/>
      <c r="F152" s="79"/>
      <c r="G152" s="79"/>
      <c r="H152" s="107" t="s">
        <v>355</v>
      </c>
    </row>
    <row r="153" spans="1:8" x14ac:dyDescent="0.55000000000000004">
      <c r="A153" s="61" t="s">
        <v>356</v>
      </c>
      <c r="B153" s="66"/>
      <c r="C153" s="61" t="s">
        <v>356</v>
      </c>
      <c r="D153" s="61" t="s">
        <v>356</v>
      </c>
      <c r="E153" s="79"/>
      <c r="F153" s="79"/>
      <c r="G153" s="79"/>
      <c r="H153" s="107" t="s">
        <v>356</v>
      </c>
    </row>
    <row r="154" spans="1:8" x14ac:dyDescent="0.55000000000000004">
      <c r="A154" s="61" t="s">
        <v>357</v>
      </c>
      <c r="B154" s="66"/>
      <c r="C154" s="61" t="s">
        <v>357</v>
      </c>
      <c r="D154" s="61" t="s">
        <v>357</v>
      </c>
      <c r="E154" s="66"/>
      <c r="F154" s="79"/>
      <c r="G154" s="79"/>
      <c r="H154" s="107" t="s">
        <v>357</v>
      </c>
    </row>
    <row r="155" spans="1:8" x14ac:dyDescent="0.55000000000000004">
      <c r="A155" s="61" t="s">
        <v>358</v>
      </c>
      <c r="B155" s="66"/>
      <c r="C155" s="61" t="s">
        <v>358</v>
      </c>
      <c r="D155" s="61" t="s">
        <v>358</v>
      </c>
      <c r="E155" s="79"/>
      <c r="F155" s="79"/>
      <c r="G155" s="79"/>
      <c r="H155" s="107" t="s">
        <v>358</v>
      </c>
    </row>
    <row r="156" spans="1:8" x14ac:dyDescent="0.55000000000000004">
      <c r="A156" s="61" t="s">
        <v>359</v>
      </c>
      <c r="B156" s="66"/>
      <c r="C156" s="61" t="s">
        <v>359</v>
      </c>
      <c r="D156" s="61" t="s">
        <v>359</v>
      </c>
      <c r="E156" s="79"/>
      <c r="F156" s="79"/>
      <c r="G156" s="79"/>
      <c r="H156" s="107" t="s">
        <v>359</v>
      </c>
    </row>
    <row r="157" spans="1:8" x14ac:dyDescent="0.55000000000000004">
      <c r="A157" s="61" t="s">
        <v>360</v>
      </c>
      <c r="B157" s="66"/>
      <c r="C157" s="61" t="s">
        <v>360</v>
      </c>
      <c r="D157" s="61" t="s">
        <v>360</v>
      </c>
      <c r="E157" s="79"/>
      <c r="F157" s="79"/>
      <c r="G157" s="79"/>
      <c r="H157" s="107" t="s">
        <v>360</v>
      </c>
    </row>
    <row r="158" spans="1:8" x14ac:dyDescent="0.55000000000000004">
      <c r="A158" s="61" t="s">
        <v>361</v>
      </c>
      <c r="B158" s="66"/>
      <c r="C158" s="61" t="s">
        <v>361</v>
      </c>
      <c r="D158" s="61" t="s">
        <v>361</v>
      </c>
      <c r="E158" s="66"/>
      <c r="F158" s="79"/>
      <c r="G158" s="79"/>
      <c r="H158" s="107" t="s">
        <v>361</v>
      </c>
    </row>
    <row r="159" spans="1:8" x14ac:dyDescent="0.55000000000000004">
      <c r="A159" s="61" t="s">
        <v>471</v>
      </c>
      <c r="B159" s="66"/>
      <c r="C159" s="61" t="s">
        <v>471</v>
      </c>
      <c r="D159" s="61" t="s">
        <v>471</v>
      </c>
      <c r="E159" s="66"/>
      <c r="F159" s="79"/>
      <c r="G159" s="79"/>
      <c r="H159" s="107" t="s">
        <v>471</v>
      </c>
    </row>
    <row r="160" spans="1:8" x14ac:dyDescent="0.55000000000000004">
      <c r="A160" s="61" t="s">
        <v>362</v>
      </c>
      <c r="B160" s="66"/>
      <c r="C160" s="61" t="s">
        <v>362</v>
      </c>
      <c r="D160" s="61" t="s">
        <v>362</v>
      </c>
      <c r="E160" s="66"/>
      <c r="F160" s="66"/>
      <c r="G160" s="79"/>
      <c r="H160" s="107" t="s">
        <v>362</v>
      </c>
    </row>
    <row r="161" spans="1:8" x14ac:dyDescent="0.55000000000000004">
      <c r="A161" s="61" t="s">
        <v>363</v>
      </c>
      <c r="B161" s="66"/>
      <c r="C161" s="61" t="s">
        <v>363</v>
      </c>
      <c r="D161" s="61" t="s">
        <v>363</v>
      </c>
      <c r="E161" s="66"/>
      <c r="F161" s="79"/>
      <c r="G161" s="79"/>
      <c r="H161" s="107" t="s">
        <v>363</v>
      </c>
    </row>
    <row r="162" spans="1:8" x14ac:dyDescent="0.55000000000000004">
      <c r="A162" s="61" t="s">
        <v>364</v>
      </c>
      <c r="B162" s="66"/>
      <c r="C162" s="61" t="s">
        <v>364</v>
      </c>
      <c r="D162" s="61" t="s">
        <v>364</v>
      </c>
      <c r="E162" s="66"/>
      <c r="F162" s="66"/>
      <c r="G162" s="79"/>
      <c r="H162" s="107" t="s">
        <v>364</v>
      </c>
    </row>
    <row r="163" spans="1:8" x14ac:dyDescent="0.55000000000000004">
      <c r="A163" s="61" t="s">
        <v>365</v>
      </c>
      <c r="B163" s="66"/>
      <c r="C163" s="61" t="s">
        <v>365</v>
      </c>
      <c r="D163" s="61" t="s">
        <v>365</v>
      </c>
      <c r="E163" s="66"/>
      <c r="F163" s="66"/>
      <c r="G163" s="79"/>
      <c r="H163" s="107" t="s">
        <v>365</v>
      </c>
    </row>
    <row r="164" spans="1:8" x14ac:dyDescent="0.55000000000000004">
      <c r="A164" s="61" t="s">
        <v>366</v>
      </c>
      <c r="B164" s="66"/>
      <c r="C164" s="61" t="s">
        <v>366</v>
      </c>
      <c r="D164" s="61" t="s">
        <v>366</v>
      </c>
      <c r="E164" s="66"/>
      <c r="F164" s="66"/>
      <c r="G164" s="79"/>
      <c r="H164" s="107" t="s">
        <v>366</v>
      </c>
    </row>
    <row r="165" spans="1:8" x14ac:dyDescent="0.55000000000000004">
      <c r="A165" s="61" t="s">
        <v>367</v>
      </c>
      <c r="B165" s="66"/>
      <c r="C165" s="61" t="s">
        <v>367</v>
      </c>
      <c r="D165" s="61" t="s">
        <v>367</v>
      </c>
      <c r="E165" s="66"/>
      <c r="F165" s="66"/>
      <c r="G165" s="79"/>
      <c r="H165" s="107" t="s">
        <v>367</v>
      </c>
    </row>
    <row r="166" spans="1:8" x14ac:dyDescent="0.55000000000000004">
      <c r="A166" s="61" t="s">
        <v>368</v>
      </c>
      <c r="B166" s="66"/>
      <c r="C166" s="61" t="s">
        <v>368</v>
      </c>
      <c r="D166" s="61" t="s">
        <v>368</v>
      </c>
      <c r="E166" s="66"/>
      <c r="F166" s="66"/>
      <c r="G166" s="79"/>
      <c r="H166" s="107" t="s">
        <v>368</v>
      </c>
    </row>
    <row r="167" spans="1:8" x14ac:dyDescent="0.55000000000000004">
      <c r="A167" s="61" t="s">
        <v>369</v>
      </c>
      <c r="B167" s="66"/>
      <c r="C167" s="61" t="s">
        <v>369</v>
      </c>
      <c r="D167" s="61" t="s">
        <v>369</v>
      </c>
      <c r="E167" s="66"/>
      <c r="F167" s="66"/>
      <c r="G167" s="79"/>
      <c r="H167" s="107" t="s">
        <v>369</v>
      </c>
    </row>
    <row r="168" spans="1:8" x14ac:dyDescent="0.55000000000000004">
      <c r="A168" s="61" t="s">
        <v>370</v>
      </c>
      <c r="B168" s="66"/>
      <c r="C168" s="61" t="s">
        <v>370</v>
      </c>
      <c r="D168" s="61" t="s">
        <v>370</v>
      </c>
      <c r="E168" s="66"/>
      <c r="F168" s="79"/>
      <c r="G168" s="79"/>
      <c r="H168" s="107" t="s">
        <v>370</v>
      </c>
    </row>
    <row r="169" spans="1:8" x14ac:dyDescent="0.55000000000000004">
      <c r="A169" s="61" t="s">
        <v>371</v>
      </c>
      <c r="B169" s="66"/>
      <c r="C169" s="61" t="s">
        <v>371</v>
      </c>
      <c r="D169" s="61" t="s">
        <v>371</v>
      </c>
      <c r="E169" s="79"/>
      <c r="F169" s="79"/>
      <c r="G169" s="79"/>
      <c r="H169" s="107" t="s">
        <v>371</v>
      </c>
    </row>
    <row r="170" spans="1:8" x14ac:dyDescent="0.55000000000000004">
      <c r="A170" s="61" t="s">
        <v>372</v>
      </c>
      <c r="B170" s="66"/>
      <c r="C170" s="61" t="s">
        <v>372</v>
      </c>
      <c r="D170" s="61" t="s">
        <v>372</v>
      </c>
      <c r="E170" s="79"/>
      <c r="F170" s="66"/>
      <c r="G170" s="79"/>
      <c r="H170" s="107" t="s">
        <v>372</v>
      </c>
    </row>
    <row r="171" spans="1:8" x14ac:dyDescent="0.55000000000000004">
      <c r="A171" s="61" t="s">
        <v>373</v>
      </c>
      <c r="B171" s="66"/>
      <c r="C171" s="61" t="s">
        <v>373</v>
      </c>
      <c r="D171" s="61" t="s">
        <v>373</v>
      </c>
      <c r="E171" s="79"/>
      <c r="F171" s="66"/>
      <c r="G171" s="79"/>
      <c r="H171" s="107" t="s">
        <v>373</v>
      </c>
    </row>
    <row r="172" spans="1:8" x14ac:dyDescent="0.55000000000000004">
      <c r="A172" s="61" t="s">
        <v>374</v>
      </c>
      <c r="B172" s="66"/>
      <c r="C172" s="61" t="s">
        <v>374</v>
      </c>
      <c r="D172" s="61" t="s">
        <v>374</v>
      </c>
      <c r="E172" s="79"/>
      <c r="F172" s="79"/>
      <c r="G172" s="79"/>
      <c r="H172" s="107" t="s">
        <v>374</v>
      </c>
    </row>
    <row r="173" spans="1:8" x14ac:dyDescent="0.55000000000000004">
      <c r="A173" s="61" t="s">
        <v>375</v>
      </c>
      <c r="B173" s="66"/>
      <c r="C173" s="61" t="s">
        <v>375</v>
      </c>
      <c r="D173" s="61" t="s">
        <v>375</v>
      </c>
      <c r="E173" s="79"/>
      <c r="F173" s="79"/>
      <c r="G173" s="79"/>
      <c r="H173" s="107" t="s">
        <v>375</v>
      </c>
    </row>
    <row r="174" spans="1:8" s="97" customFormat="1" x14ac:dyDescent="0.55000000000000004">
      <c r="A174" s="115" t="s">
        <v>660</v>
      </c>
      <c r="B174" s="115"/>
      <c r="C174" s="115" t="s">
        <v>660</v>
      </c>
      <c r="D174" s="115" t="s">
        <v>660</v>
      </c>
      <c r="E174" s="116"/>
      <c r="F174" s="116"/>
      <c r="G174" s="116"/>
      <c r="H174" s="115" t="s">
        <v>660</v>
      </c>
    </row>
    <row r="175" spans="1:8" x14ac:dyDescent="0.55000000000000004">
      <c r="A175" s="61" t="s">
        <v>376</v>
      </c>
      <c r="B175" s="66"/>
      <c r="C175" s="61" t="s">
        <v>376</v>
      </c>
      <c r="D175" s="61" t="s">
        <v>376</v>
      </c>
      <c r="E175" s="66"/>
      <c r="F175" s="79"/>
      <c r="G175" s="79"/>
      <c r="H175" s="107" t="s">
        <v>376</v>
      </c>
    </row>
    <row r="176" spans="1:8" x14ac:dyDescent="0.55000000000000004">
      <c r="A176" s="61" t="s">
        <v>377</v>
      </c>
      <c r="B176" s="66"/>
      <c r="C176" s="61" t="s">
        <v>377</v>
      </c>
      <c r="D176" s="61" t="s">
        <v>377</v>
      </c>
      <c r="E176" s="66"/>
      <c r="F176" s="79"/>
      <c r="G176" s="79"/>
      <c r="H176" s="107" t="s">
        <v>377</v>
      </c>
    </row>
    <row r="177" spans="1:8" s="97" customFormat="1" x14ac:dyDescent="0.55000000000000004">
      <c r="A177" s="115" t="s">
        <v>661</v>
      </c>
      <c r="B177" s="115"/>
      <c r="C177" s="115" t="s">
        <v>661</v>
      </c>
      <c r="D177" s="115" t="s">
        <v>661</v>
      </c>
      <c r="E177" s="115"/>
      <c r="F177" s="116"/>
      <c r="G177" s="116"/>
      <c r="H177" s="115" t="s">
        <v>661</v>
      </c>
    </row>
    <row r="178" spans="1:8" s="97" customFormat="1" x14ac:dyDescent="0.55000000000000004">
      <c r="A178" s="115" t="s">
        <v>662</v>
      </c>
      <c r="B178" s="115"/>
      <c r="C178" s="115" t="s">
        <v>662</v>
      </c>
      <c r="D178" s="115" t="s">
        <v>662</v>
      </c>
      <c r="E178" s="115"/>
      <c r="F178" s="116"/>
      <c r="G178" s="116"/>
      <c r="H178" s="115" t="s">
        <v>662</v>
      </c>
    </row>
    <row r="179" spans="1:8" x14ac:dyDescent="0.55000000000000004">
      <c r="A179" s="61" t="s">
        <v>378</v>
      </c>
      <c r="B179" s="66"/>
      <c r="C179" s="61" t="s">
        <v>378</v>
      </c>
      <c r="D179" s="61" t="s">
        <v>378</v>
      </c>
      <c r="E179" s="66"/>
      <c r="F179" s="79"/>
      <c r="G179" s="79"/>
      <c r="H179" s="107" t="s">
        <v>378</v>
      </c>
    </row>
    <row r="180" spans="1:8" x14ac:dyDescent="0.55000000000000004">
      <c r="A180" s="61" t="s">
        <v>379</v>
      </c>
      <c r="B180" s="66"/>
      <c r="C180" s="61" t="s">
        <v>379</v>
      </c>
      <c r="D180" s="61" t="s">
        <v>379</v>
      </c>
      <c r="E180" s="79"/>
      <c r="F180" s="79"/>
      <c r="G180" s="79"/>
      <c r="H180" s="107" t="s">
        <v>379</v>
      </c>
    </row>
    <row r="181" spans="1:8" x14ac:dyDescent="0.55000000000000004">
      <c r="A181" s="61" t="s">
        <v>472</v>
      </c>
      <c r="B181" s="66"/>
      <c r="C181" s="61" t="s">
        <v>472</v>
      </c>
      <c r="D181" s="61" t="s">
        <v>472</v>
      </c>
      <c r="E181" s="79"/>
      <c r="F181" s="79"/>
      <c r="G181" s="79"/>
      <c r="H181" s="107" t="s">
        <v>472</v>
      </c>
    </row>
    <row r="182" spans="1:8" x14ac:dyDescent="0.55000000000000004">
      <c r="A182" s="61" t="s">
        <v>380</v>
      </c>
      <c r="B182" s="66"/>
      <c r="C182" s="61" t="s">
        <v>380</v>
      </c>
      <c r="D182" s="61" t="s">
        <v>380</v>
      </c>
      <c r="E182" s="79"/>
      <c r="F182" s="79"/>
      <c r="G182" s="79"/>
      <c r="H182" s="107" t="s">
        <v>380</v>
      </c>
    </row>
    <row r="183" spans="1:8" x14ac:dyDescent="0.55000000000000004">
      <c r="A183" s="61" t="s">
        <v>381</v>
      </c>
      <c r="B183" s="66"/>
      <c r="C183" s="61" t="s">
        <v>381</v>
      </c>
      <c r="D183" s="61" t="s">
        <v>381</v>
      </c>
      <c r="E183" s="66"/>
      <c r="F183" s="79"/>
      <c r="G183" s="79"/>
      <c r="H183" s="107" t="s">
        <v>381</v>
      </c>
    </row>
    <row r="184" spans="1:8" x14ac:dyDescent="0.55000000000000004">
      <c r="A184" s="61" t="s">
        <v>382</v>
      </c>
      <c r="B184" s="66"/>
      <c r="C184" s="61" t="s">
        <v>382</v>
      </c>
      <c r="D184" s="61" t="s">
        <v>382</v>
      </c>
      <c r="E184" s="79"/>
      <c r="F184" s="79"/>
      <c r="G184" s="79"/>
      <c r="H184" s="107" t="s">
        <v>382</v>
      </c>
    </row>
    <row r="185" spans="1:8" x14ac:dyDescent="0.55000000000000004">
      <c r="A185" s="61" t="s">
        <v>383</v>
      </c>
      <c r="B185" s="62"/>
      <c r="C185" s="61" t="s">
        <v>383</v>
      </c>
      <c r="D185" s="61" t="s">
        <v>383</v>
      </c>
      <c r="E185" s="62"/>
      <c r="F185" s="61"/>
      <c r="G185" s="61"/>
      <c r="H185" s="107" t="s">
        <v>383</v>
      </c>
    </row>
    <row r="186" spans="1:8" x14ac:dyDescent="0.55000000000000004">
      <c r="A186" s="75" t="s">
        <v>603</v>
      </c>
      <c r="B186" s="75"/>
      <c r="C186" s="75" t="s">
        <v>603</v>
      </c>
      <c r="D186" s="75" t="s">
        <v>603</v>
      </c>
      <c r="E186" s="75"/>
      <c r="F186" s="75"/>
      <c r="G186" s="75"/>
      <c r="H186" s="113" t="s">
        <v>603</v>
      </c>
    </row>
    <row r="187" spans="1:8" x14ac:dyDescent="0.55000000000000004">
      <c r="A187" s="61" t="s">
        <v>384</v>
      </c>
      <c r="B187" s="63"/>
      <c r="C187" s="61" t="s">
        <v>384</v>
      </c>
      <c r="D187" s="61" t="s">
        <v>384</v>
      </c>
      <c r="E187" s="63"/>
      <c r="F187" s="64"/>
      <c r="G187" s="64"/>
      <c r="H187" s="107" t="s">
        <v>384</v>
      </c>
    </row>
    <row r="188" spans="1:8" x14ac:dyDescent="0.55000000000000004">
      <c r="A188" s="61" t="s">
        <v>473</v>
      </c>
      <c r="B188" s="79"/>
      <c r="C188" s="61" t="s">
        <v>473</v>
      </c>
      <c r="D188" s="61" t="s">
        <v>473</v>
      </c>
      <c r="E188" s="79"/>
      <c r="F188" s="79"/>
      <c r="G188" s="79"/>
      <c r="H188" s="107" t="s">
        <v>473</v>
      </c>
    </row>
    <row r="189" spans="1:8" x14ac:dyDescent="0.55000000000000004">
      <c r="A189" s="61" t="s">
        <v>385</v>
      </c>
      <c r="B189" s="66"/>
      <c r="C189" s="61" t="s">
        <v>385</v>
      </c>
      <c r="D189" s="61" t="s">
        <v>385</v>
      </c>
      <c r="E189" s="66"/>
      <c r="F189" s="79"/>
      <c r="G189" s="79"/>
      <c r="H189" s="107" t="s">
        <v>385</v>
      </c>
    </row>
    <row r="190" spans="1:8" x14ac:dyDescent="0.55000000000000004">
      <c r="A190" s="61" t="s">
        <v>474</v>
      </c>
      <c r="B190" s="66"/>
      <c r="C190" s="61" t="s">
        <v>474</v>
      </c>
      <c r="D190" s="61" t="s">
        <v>474</v>
      </c>
      <c r="E190" s="79"/>
      <c r="F190" s="79"/>
      <c r="G190" s="79"/>
      <c r="H190" s="107" t="s">
        <v>474</v>
      </c>
    </row>
    <row r="191" spans="1:8" x14ac:dyDescent="0.55000000000000004">
      <c r="A191" s="61" t="s">
        <v>386</v>
      </c>
      <c r="B191" s="66"/>
      <c r="C191" s="61" t="s">
        <v>386</v>
      </c>
      <c r="D191" s="61" t="s">
        <v>386</v>
      </c>
      <c r="E191" s="79"/>
      <c r="F191" s="66"/>
      <c r="G191" s="79"/>
      <c r="H191" s="107" t="s">
        <v>386</v>
      </c>
    </row>
    <row r="192" spans="1:8" x14ac:dyDescent="0.55000000000000004">
      <c r="A192" s="61" t="s">
        <v>475</v>
      </c>
      <c r="B192" s="66"/>
      <c r="C192" s="61" t="s">
        <v>475</v>
      </c>
      <c r="D192" s="61" t="s">
        <v>475</v>
      </c>
      <c r="E192" s="79"/>
      <c r="F192" s="66"/>
      <c r="G192" s="79"/>
      <c r="H192" s="107" t="s">
        <v>475</v>
      </c>
    </row>
    <row r="193" spans="1:8" x14ac:dyDescent="0.55000000000000004">
      <c r="A193" s="61" t="s">
        <v>387</v>
      </c>
      <c r="B193" s="66"/>
      <c r="C193" s="61" t="s">
        <v>387</v>
      </c>
      <c r="D193" s="61" t="s">
        <v>387</v>
      </c>
      <c r="E193" s="79"/>
      <c r="F193" s="66"/>
      <c r="G193" s="79"/>
      <c r="H193" s="107" t="s">
        <v>387</v>
      </c>
    </row>
    <row r="194" spans="1:8" x14ac:dyDescent="0.55000000000000004">
      <c r="A194" s="61" t="s">
        <v>476</v>
      </c>
      <c r="B194" s="66"/>
      <c r="C194" s="61" t="s">
        <v>476</v>
      </c>
      <c r="D194" s="61" t="s">
        <v>476</v>
      </c>
      <c r="E194" s="79"/>
      <c r="F194" s="66"/>
      <c r="G194" s="79"/>
      <c r="H194" s="107" t="s">
        <v>476</v>
      </c>
    </row>
    <row r="195" spans="1:8" x14ac:dyDescent="0.55000000000000004">
      <c r="A195" s="61" t="s">
        <v>388</v>
      </c>
      <c r="B195" s="66"/>
      <c r="C195" s="61" t="s">
        <v>388</v>
      </c>
      <c r="D195" s="61" t="s">
        <v>388</v>
      </c>
      <c r="E195" s="79"/>
      <c r="F195" s="79"/>
      <c r="G195" s="79"/>
      <c r="H195" s="107" t="s">
        <v>388</v>
      </c>
    </row>
    <row r="196" spans="1:8" x14ac:dyDescent="0.55000000000000004">
      <c r="A196" s="61" t="s">
        <v>477</v>
      </c>
      <c r="B196" s="66"/>
      <c r="C196" s="61" t="s">
        <v>477</v>
      </c>
      <c r="D196" s="61" t="s">
        <v>477</v>
      </c>
      <c r="E196" s="81"/>
      <c r="F196" s="79"/>
      <c r="G196" s="79"/>
      <c r="H196" s="107" t="s">
        <v>477</v>
      </c>
    </row>
    <row r="197" spans="1:8" x14ac:dyDescent="0.55000000000000004">
      <c r="A197" s="61" t="s">
        <v>389</v>
      </c>
      <c r="B197" s="66"/>
      <c r="C197" s="61" t="s">
        <v>389</v>
      </c>
      <c r="D197" s="61" t="s">
        <v>389</v>
      </c>
      <c r="E197" s="66"/>
      <c r="F197" s="79"/>
      <c r="G197" s="79"/>
      <c r="H197" s="107" t="s">
        <v>389</v>
      </c>
    </row>
    <row r="198" spans="1:8" x14ac:dyDescent="0.55000000000000004">
      <c r="A198" s="61" t="s">
        <v>390</v>
      </c>
      <c r="B198" s="66"/>
      <c r="C198" s="61" t="s">
        <v>390</v>
      </c>
      <c r="D198" s="61" t="s">
        <v>390</v>
      </c>
      <c r="E198" s="66"/>
      <c r="F198" s="66"/>
      <c r="G198" s="79"/>
      <c r="H198" s="107" t="s">
        <v>390</v>
      </c>
    </row>
    <row r="199" spans="1:8" x14ac:dyDescent="0.55000000000000004">
      <c r="A199" s="61" t="s">
        <v>391</v>
      </c>
      <c r="B199" s="66"/>
      <c r="C199" s="61" t="s">
        <v>391</v>
      </c>
      <c r="D199" s="61" t="s">
        <v>391</v>
      </c>
      <c r="E199" s="79"/>
      <c r="F199" s="79"/>
      <c r="G199" s="79"/>
      <c r="H199" s="107" t="s">
        <v>391</v>
      </c>
    </row>
    <row r="200" spans="1:8" x14ac:dyDescent="0.55000000000000004">
      <c r="A200" s="69" t="s">
        <v>493</v>
      </c>
      <c r="B200" s="79"/>
      <c r="C200" s="64" t="s">
        <v>478</v>
      </c>
      <c r="D200" s="64" t="s">
        <v>478</v>
      </c>
      <c r="E200" s="80"/>
      <c r="F200" s="79"/>
      <c r="G200" s="79"/>
      <c r="H200" s="110" t="s">
        <v>478</v>
      </c>
    </row>
    <row r="201" spans="1:8" x14ac:dyDescent="0.55000000000000004">
      <c r="A201" s="64" t="s">
        <v>479</v>
      </c>
      <c r="B201" s="79"/>
      <c r="C201" s="64" t="s">
        <v>479</v>
      </c>
      <c r="D201" s="64" t="s">
        <v>479</v>
      </c>
      <c r="E201" s="80"/>
      <c r="F201" s="79"/>
      <c r="G201" s="79"/>
      <c r="H201" s="110" t="s">
        <v>479</v>
      </c>
    </row>
    <row r="202" spans="1:8" x14ac:dyDescent="0.55000000000000004">
      <c r="A202" s="64" t="s">
        <v>480</v>
      </c>
      <c r="B202" s="79"/>
      <c r="C202" s="64" t="s">
        <v>480</v>
      </c>
      <c r="D202" s="64" t="s">
        <v>480</v>
      </c>
      <c r="E202" s="80"/>
      <c r="F202" s="79"/>
      <c r="G202" s="79"/>
      <c r="H202" s="110" t="s">
        <v>480</v>
      </c>
    </row>
    <row r="203" spans="1:8" x14ac:dyDescent="0.55000000000000004">
      <c r="A203" s="69" t="s">
        <v>493</v>
      </c>
      <c r="B203" s="79"/>
      <c r="C203" s="64" t="s">
        <v>481</v>
      </c>
      <c r="D203" s="64" t="s">
        <v>481</v>
      </c>
      <c r="E203" s="80"/>
      <c r="F203" s="79"/>
      <c r="G203" s="79"/>
      <c r="H203" s="110" t="s">
        <v>481</v>
      </c>
    </row>
    <row r="204" spans="1:8" x14ac:dyDescent="0.55000000000000004">
      <c r="A204" s="61" t="s">
        <v>392</v>
      </c>
      <c r="B204" s="79"/>
      <c r="C204" s="61" t="s">
        <v>392</v>
      </c>
      <c r="D204" s="61" t="s">
        <v>392</v>
      </c>
      <c r="E204" s="80"/>
      <c r="F204" s="79"/>
      <c r="G204" s="79"/>
      <c r="H204" s="107" t="s">
        <v>392</v>
      </c>
    </row>
    <row r="205" spans="1:8" x14ac:dyDescent="0.55000000000000004">
      <c r="A205" s="61" t="s">
        <v>393</v>
      </c>
      <c r="B205" s="79"/>
      <c r="C205" s="61" t="s">
        <v>393</v>
      </c>
      <c r="D205" s="61" t="s">
        <v>393</v>
      </c>
      <c r="E205" s="79"/>
      <c r="F205" s="79"/>
      <c r="G205" s="79"/>
      <c r="H205" s="107" t="s">
        <v>393</v>
      </c>
    </row>
    <row r="206" spans="1:8" x14ac:dyDescent="0.55000000000000004">
      <c r="A206" s="61" t="s">
        <v>394</v>
      </c>
      <c r="B206" s="66"/>
      <c r="C206" s="61" t="s">
        <v>394</v>
      </c>
      <c r="D206" s="61" t="s">
        <v>394</v>
      </c>
      <c r="E206" s="66"/>
      <c r="F206" s="79"/>
      <c r="G206" s="79"/>
      <c r="H206" s="107" t="s">
        <v>394</v>
      </c>
    </row>
    <row r="207" spans="1:8" x14ac:dyDescent="0.55000000000000004">
      <c r="A207" s="61" t="s">
        <v>482</v>
      </c>
      <c r="B207" s="79"/>
      <c r="C207" s="61" t="s">
        <v>482</v>
      </c>
      <c r="D207" s="61" t="s">
        <v>482</v>
      </c>
      <c r="E207" s="79"/>
      <c r="F207" s="79"/>
      <c r="G207" s="79"/>
      <c r="H207" s="107" t="s">
        <v>482</v>
      </c>
    </row>
    <row r="208" spans="1:8" x14ac:dyDescent="0.55000000000000004">
      <c r="A208" s="61" t="s">
        <v>395</v>
      </c>
      <c r="B208" s="66"/>
      <c r="C208" s="61" t="s">
        <v>395</v>
      </c>
      <c r="D208" s="61" t="s">
        <v>395</v>
      </c>
      <c r="E208" s="79"/>
      <c r="F208" s="79"/>
      <c r="G208" s="79"/>
      <c r="H208" s="107" t="s">
        <v>395</v>
      </c>
    </row>
    <row r="209" spans="1:8" x14ac:dyDescent="0.55000000000000004">
      <c r="A209" s="61" t="s">
        <v>396</v>
      </c>
      <c r="B209" s="66"/>
      <c r="C209" s="61" t="s">
        <v>396</v>
      </c>
      <c r="D209" s="61" t="s">
        <v>396</v>
      </c>
      <c r="E209" s="79"/>
      <c r="F209" s="79"/>
      <c r="G209" s="79"/>
      <c r="H209" s="107" t="s">
        <v>396</v>
      </c>
    </row>
    <row r="210" spans="1:8" x14ac:dyDescent="0.55000000000000004">
      <c r="A210" s="61" t="s">
        <v>483</v>
      </c>
      <c r="B210" s="79"/>
      <c r="C210" s="61" t="s">
        <v>483</v>
      </c>
      <c r="D210" s="61" t="s">
        <v>483</v>
      </c>
      <c r="E210" s="79"/>
      <c r="F210" s="79"/>
      <c r="G210" s="79"/>
      <c r="H210" s="107" t="s">
        <v>483</v>
      </c>
    </row>
    <row r="211" spans="1:8" x14ac:dyDescent="0.55000000000000004">
      <c r="A211" s="61" t="s">
        <v>397</v>
      </c>
      <c r="B211" s="66"/>
      <c r="C211" s="61" t="s">
        <v>397</v>
      </c>
      <c r="D211" s="61" t="s">
        <v>397</v>
      </c>
      <c r="E211" s="79"/>
      <c r="F211" s="66"/>
      <c r="G211" s="79"/>
      <c r="H211" s="107" t="s">
        <v>397</v>
      </c>
    </row>
    <row r="212" spans="1:8" x14ac:dyDescent="0.55000000000000004">
      <c r="A212" s="61" t="s">
        <v>398</v>
      </c>
      <c r="B212" s="66"/>
      <c r="C212" s="61" t="s">
        <v>398</v>
      </c>
      <c r="D212" s="61" t="s">
        <v>398</v>
      </c>
      <c r="E212" s="79"/>
      <c r="F212" s="66"/>
      <c r="G212" s="66"/>
      <c r="H212" s="107" t="s">
        <v>398</v>
      </c>
    </row>
    <row r="213" spans="1:8" x14ac:dyDescent="0.55000000000000004">
      <c r="A213" s="61" t="s">
        <v>399</v>
      </c>
      <c r="B213" s="79"/>
      <c r="C213" s="61" t="s">
        <v>399</v>
      </c>
      <c r="D213" s="61" t="s">
        <v>399</v>
      </c>
      <c r="E213" s="79"/>
      <c r="F213" s="79"/>
      <c r="G213" s="79"/>
      <c r="H213" s="107" t="s">
        <v>399</v>
      </c>
    </row>
    <row r="214" spans="1:8" x14ac:dyDescent="0.55000000000000004">
      <c r="A214" s="61" t="s">
        <v>493</v>
      </c>
      <c r="B214" s="79"/>
      <c r="C214" s="63" t="s">
        <v>484</v>
      </c>
      <c r="D214" s="63" t="s">
        <v>484</v>
      </c>
      <c r="E214" s="79"/>
      <c r="F214" s="79"/>
      <c r="G214" s="79"/>
      <c r="H214" s="109" t="s">
        <v>484</v>
      </c>
    </row>
    <row r="215" spans="1:8" x14ac:dyDescent="0.55000000000000004">
      <c r="A215" s="61" t="s">
        <v>400</v>
      </c>
      <c r="B215" s="66"/>
      <c r="C215" s="61" t="s">
        <v>400</v>
      </c>
      <c r="D215" s="61" t="s">
        <v>400</v>
      </c>
      <c r="E215" s="66"/>
      <c r="F215" s="79"/>
      <c r="G215" s="79"/>
      <c r="H215" s="107" t="s">
        <v>400</v>
      </c>
    </row>
    <row r="216" spans="1:8" x14ac:dyDescent="0.55000000000000004">
      <c r="A216" s="61" t="s">
        <v>401</v>
      </c>
      <c r="B216" s="66"/>
      <c r="C216" s="61" t="s">
        <v>401</v>
      </c>
      <c r="D216" s="61" t="s">
        <v>401</v>
      </c>
      <c r="E216" s="66"/>
      <c r="F216" s="66"/>
      <c r="G216" s="79"/>
      <c r="H216" s="107" t="s">
        <v>401</v>
      </c>
    </row>
    <row r="217" spans="1:8" x14ac:dyDescent="0.55000000000000004">
      <c r="A217" s="61" t="s">
        <v>402</v>
      </c>
      <c r="B217" s="66"/>
      <c r="C217" s="61" t="s">
        <v>402</v>
      </c>
      <c r="D217" s="61" t="s">
        <v>402</v>
      </c>
      <c r="E217" s="80"/>
      <c r="F217" s="79"/>
      <c r="G217" s="79"/>
      <c r="H217" s="107" t="s">
        <v>402</v>
      </c>
    </row>
    <row r="218" spans="1:8" x14ac:dyDescent="0.55000000000000004">
      <c r="A218" s="61" t="s">
        <v>403</v>
      </c>
      <c r="B218" s="66"/>
      <c r="C218" s="61" t="s">
        <v>403</v>
      </c>
      <c r="D218" s="61" t="s">
        <v>403</v>
      </c>
      <c r="E218" s="79"/>
      <c r="F218" s="79"/>
      <c r="G218" s="79"/>
      <c r="H218" s="107" t="s">
        <v>403</v>
      </c>
    </row>
    <row r="219" spans="1:8" x14ac:dyDescent="0.55000000000000004">
      <c r="A219" s="61" t="s">
        <v>404</v>
      </c>
      <c r="B219" s="66"/>
      <c r="C219" s="61" t="s">
        <v>404</v>
      </c>
      <c r="D219" s="61" t="s">
        <v>404</v>
      </c>
      <c r="E219" s="79"/>
      <c r="F219" s="79"/>
      <c r="G219" s="79"/>
      <c r="H219" s="107" t="s">
        <v>404</v>
      </c>
    </row>
    <row r="220" spans="1:8" x14ac:dyDescent="0.55000000000000004">
      <c r="A220" s="61" t="s">
        <v>405</v>
      </c>
      <c r="B220" s="66"/>
      <c r="C220" s="61" t="s">
        <v>405</v>
      </c>
      <c r="D220" s="61" t="s">
        <v>405</v>
      </c>
      <c r="E220" s="79"/>
      <c r="F220" s="66"/>
      <c r="G220" s="79"/>
      <c r="H220" s="107" t="s">
        <v>405</v>
      </c>
    </row>
    <row r="221" spans="1:8" x14ac:dyDescent="0.55000000000000004">
      <c r="A221" s="61" t="s">
        <v>406</v>
      </c>
      <c r="B221" s="66"/>
      <c r="C221" s="61" t="s">
        <v>406</v>
      </c>
      <c r="D221" s="61" t="s">
        <v>406</v>
      </c>
      <c r="E221" s="66"/>
      <c r="F221" s="66"/>
      <c r="G221" s="79"/>
      <c r="H221" s="107" t="s">
        <v>406</v>
      </c>
    </row>
    <row r="222" spans="1:8" x14ac:dyDescent="0.55000000000000004">
      <c r="A222" s="61" t="s">
        <v>407</v>
      </c>
      <c r="B222" s="79"/>
      <c r="C222" s="61" t="s">
        <v>407</v>
      </c>
      <c r="D222" s="61" t="s">
        <v>407</v>
      </c>
      <c r="E222" s="79"/>
      <c r="F222" s="79"/>
      <c r="G222" s="79"/>
      <c r="H222" s="107" t="s">
        <v>407</v>
      </c>
    </row>
    <row r="223" spans="1:8" x14ac:dyDescent="0.55000000000000004">
      <c r="A223" s="70" t="s">
        <v>408</v>
      </c>
      <c r="B223" s="82"/>
      <c r="C223" s="70" t="s">
        <v>408</v>
      </c>
      <c r="D223" s="70" t="s">
        <v>408</v>
      </c>
      <c r="E223" s="66"/>
      <c r="F223" s="79"/>
      <c r="G223" s="79"/>
      <c r="H223" s="112" t="s">
        <v>408</v>
      </c>
    </row>
    <row r="224" spans="1:8" x14ac:dyDescent="0.55000000000000004">
      <c r="A224" s="72" t="s">
        <v>409</v>
      </c>
      <c r="B224" s="83"/>
      <c r="C224" s="72" t="s">
        <v>409</v>
      </c>
      <c r="D224" s="72" t="s">
        <v>409</v>
      </c>
      <c r="E224" s="83"/>
      <c r="F224" s="83"/>
      <c r="G224" s="83"/>
      <c r="H224" s="72" t="s">
        <v>409</v>
      </c>
    </row>
    <row r="225" spans="1:8" x14ac:dyDescent="0.55000000000000004">
      <c r="A225" s="61" t="s">
        <v>410</v>
      </c>
      <c r="B225" s="66"/>
      <c r="C225" s="61" t="s">
        <v>410</v>
      </c>
      <c r="D225" s="61" t="s">
        <v>410</v>
      </c>
      <c r="E225" s="79"/>
      <c r="F225" s="79"/>
      <c r="G225" s="79"/>
      <c r="H225" s="107" t="s">
        <v>410</v>
      </c>
    </row>
    <row r="226" spans="1:8" x14ac:dyDescent="0.55000000000000004">
      <c r="A226" s="61" t="s">
        <v>411</v>
      </c>
      <c r="B226" s="66"/>
      <c r="C226" s="61" t="s">
        <v>411</v>
      </c>
      <c r="D226" s="61" t="s">
        <v>411</v>
      </c>
      <c r="E226" s="79"/>
      <c r="F226" s="79"/>
      <c r="G226" s="79"/>
      <c r="H226" s="107" t="s">
        <v>411</v>
      </c>
    </row>
    <row r="227" spans="1:8" x14ac:dyDescent="0.55000000000000004">
      <c r="A227" s="61" t="s">
        <v>412</v>
      </c>
      <c r="B227" s="79"/>
      <c r="C227" s="61" t="s">
        <v>412</v>
      </c>
      <c r="D227" s="61" t="s">
        <v>412</v>
      </c>
      <c r="E227" s="79"/>
      <c r="F227" s="79"/>
      <c r="G227" s="79"/>
      <c r="H227" s="107" t="s">
        <v>412</v>
      </c>
    </row>
    <row r="228" spans="1:8" s="97" customFormat="1" x14ac:dyDescent="0.55000000000000004">
      <c r="A228" s="115" t="s">
        <v>663</v>
      </c>
      <c r="B228" s="116"/>
      <c r="C228" s="115" t="s">
        <v>663</v>
      </c>
      <c r="D228" s="115" t="s">
        <v>663</v>
      </c>
      <c r="E228" s="116"/>
      <c r="F228" s="116"/>
      <c r="G228" s="116"/>
      <c r="H228" s="115" t="s">
        <v>663</v>
      </c>
    </row>
    <row r="229" spans="1:8" x14ac:dyDescent="0.55000000000000004">
      <c r="A229" s="61" t="s">
        <v>413</v>
      </c>
      <c r="B229" s="79"/>
      <c r="C229" s="61" t="s">
        <v>413</v>
      </c>
      <c r="D229" s="61" t="s">
        <v>413</v>
      </c>
      <c r="E229" s="79"/>
      <c r="F229" s="79"/>
      <c r="G229" s="79"/>
      <c r="H229" s="107" t="s">
        <v>413</v>
      </c>
    </row>
    <row r="230" spans="1:8" x14ac:dyDescent="0.55000000000000004">
      <c r="A230" s="61" t="s">
        <v>414</v>
      </c>
      <c r="B230" s="79"/>
      <c r="C230" s="61" t="s">
        <v>414</v>
      </c>
      <c r="D230" s="61" t="s">
        <v>414</v>
      </c>
      <c r="E230" s="79"/>
      <c r="F230" s="79"/>
      <c r="G230" s="79"/>
      <c r="H230" s="107" t="s">
        <v>414</v>
      </c>
    </row>
    <row r="231" spans="1:8" x14ac:dyDescent="0.55000000000000004">
      <c r="A231" s="61" t="s">
        <v>415</v>
      </c>
      <c r="B231" s="66"/>
      <c r="C231" s="61" t="s">
        <v>415</v>
      </c>
      <c r="D231" s="61" t="s">
        <v>415</v>
      </c>
      <c r="E231" s="66"/>
      <c r="F231" s="66"/>
      <c r="G231" s="66"/>
      <c r="H231" s="107" t="s">
        <v>415</v>
      </c>
    </row>
    <row r="232" spans="1:8" x14ac:dyDescent="0.55000000000000004">
      <c r="A232" s="61" t="s">
        <v>506</v>
      </c>
      <c r="B232" s="66"/>
      <c r="C232" s="61" t="s">
        <v>506</v>
      </c>
      <c r="D232" s="61" t="s">
        <v>506</v>
      </c>
      <c r="E232" s="66"/>
      <c r="F232" s="66"/>
      <c r="G232" s="66"/>
      <c r="H232" s="107" t="s">
        <v>506</v>
      </c>
    </row>
    <row r="233" spans="1:8" x14ac:dyDescent="0.55000000000000004">
      <c r="A233" s="61" t="s">
        <v>416</v>
      </c>
      <c r="B233" s="66"/>
      <c r="C233" s="61" t="s">
        <v>416</v>
      </c>
      <c r="D233" s="61" t="s">
        <v>416</v>
      </c>
      <c r="E233" s="66"/>
      <c r="F233" s="66"/>
      <c r="G233" s="66"/>
      <c r="H233" s="107" t="s">
        <v>416</v>
      </c>
    </row>
    <row r="234" spans="1:8" x14ac:dyDescent="0.55000000000000004">
      <c r="A234" s="61" t="s">
        <v>417</v>
      </c>
      <c r="B234" s="79"/>
      <c r="C234" s="61" t="s">
        <v>417</v>
      </c>
      <c r="D234" s="61" t="s">
        <v>417</v>
      </c>
      <c r="E234" s="79"/>
      <c r="F234" s="79"/>
      <c r="G234" s="79"/>
      <c r="H234" s="107" t="s">
        <v>417</v>
      </c>
    </row>
    <row r="235" spans="1:8" x14ac:dyDescent="0.55000000000000004">
      <c r="A235" s="61" t="s">
        <v>418</v>
      </c>
      <c r="B235" s="66"/>
      <c r="C235" s="61" t="s">
        <v>418</v>
      </c>
      <c r="D235" s="61" t="s">
        <v>418</v>
      </c>
      <c r="E235" s="66"/>
      <c r="F235" s="66"/>
      <c r="G235" s="79"/>
      <c r="H235" s="107" t="s">
        <v>418</v>
      </c>
    </row>
    <row r="236" spans="1:8" x14ac:dyDescent="0.55000000000000004">
      <c r="A236" s="61" t="s">
        <v>419</v>
      </c>
      <c r="B236" s="66"/>
      <c r="C236" s="61" t="s">
        <v>419</v>
      </c>
      <c r="D236" s="61" t="s">
        <v>419</v>
      </c>
      <c r="E236" s="79"/>
      <c r="F236" s="79"/>
      <c r="G236" s="79"/>
      <c r="H236" s="107" t="s">
        <v>419</v>
      </c>
    </row>
    <row r="237" spans="1:8" s="97" customFormat="1" x14ac:dyDescent="0.55000000000000004">
      <c r="A237" s="115" t="s">
        <v>664</v>
      </c>
      <c r="B237" s="115"/>
      <c r="C237" s="115" t="s">
        <v>664</v>
      </c>
      <c r="D237" s="115" t="s">
        <v>664</v>
      </c>
      <c r="E237" s="116"/>
      <c r="F237" s="116"/>
      <c r="G237" s="116"/>
      <c r="H237" s="115" t="s">
        <v>664</v>
      </c>
    </row>
    <row r="238" spans="1:8" s="97" customFormat="1" x14ac:dyDescent="0.55000000000000004">
      <c r="A238" s="115" t="s">
        <v>665</v>
      </c>
      <c r="B238" s="115"/>
      <c r="C238" s="115" t="s">
        <v>665</v>
      </c>
      <c r="D238" s="115" t="s">
        <v>665</v>
      </c>
      <c r="E238" s="116"/>
      <c r="F238" s="116"/>
      <c r="G238" s="116"/>
      <c r="H238" s="115" t="s">
        <v>665</v>
      </c>
    </row>
    <row r="239" spans="1:8" x14ac:dyDescent="0.55000000000000004">
      <c r="A239" s="61" t="s">
        <v>420</v>
      </c>
      <c r="B239" s="66"/>
      <c r="C239" s="61" t="s">
        <v>420</v>
      </c>
      <c r="D239" s="61" t="s">
        <v>420</v>
      </c>
      <c r="E239" s="81"/>
      <c r="F239" s="79"/>
      <c r="G239" s="79"/>
      <c r="H239" s="107" t="s">
        <v>420</v>
      </c>
    </row>
    <row r="240" spans="1:8" x14ac:dyDescent="0.55000000000000004">
      <c r="A240" s="61" t="s">
        <v>421</v>
      </c>
      <c r="B240" s="66"/>
      <c r="C240" s="61" t="s">
        <v>421</v>
      </c>
      <c r="D240" s="61" t="s">
        <v>421</v>
      </c>
      <c r="E240" s="66"/>
      <c r="F240" s="79"/>
      <c r="G240" s="79"/>
      <c r="H240" s="107" t="s">
        <v>421</v>
      </c>
    </row>
    <row r="241" spans="1:8" x14ac:dyDescent="0.55000000000000004">
      <c r="A241" s="61" t="s">
        <v>422</v>
      </c>
      <c r="B241" s="66"/>
      <c r="C241" s="61" t="s">
        <v>422</v>
      </c>
      <c r="D241" s="61" t="s">
        <v>422</v>
      </c>
      <c r="E241" s="79"/>
      <c r="F241" s="79"/>
      <c r="G241" s="79"/>
      <c r="H241" s="107" t="s">
        <v>422</v>
      </c>
    </row>
    <row r="242" spans="1:8" x14ac:dyDescent="0.55000000000000004">
      <c r="A242" s="61" t="s">
        <v>494</v>
      </c>
      <c r="B242" s="66"/>
      <c r="C242" s="61" t="s">
        <v>494</v>
      </c>
      <c r="D242" s="61" t="s">
        <v>494</v>
      </c>
      <c r="E242" s="66"/>
      <c r="F242" s="66"/>
      <c r="G242" s="66"/>
      <c r="H242" s="107" t="s">
        <v>494</v>
      </c>
    </row>
    <row r="243" spans="1:8" x14ac:dyDescent="0.55000000000000004">
      <c r="A243" s="61" t="s">
        <v>485</v>
      </c>
      <c r="B243" s="66"/>
      <c r="C243" s="61" t="s">
        <v>485</v>
      </c>
      <c r="D243" s="61" t="s">
        <v>485</v>
      </c>
      <c r="E243" s="79"/>
      <c r="F243" s="66"/>
      <c r="G243" s="79"/>
      <c r="H243" s="107" t="s">
        <v>485</v>
      </c>
    </row>
    <row r="244" spans="1:8" x14ac:dyDescent="0.55000000000000004">
      <c r="A244" s="61" t="s">
        <v>423</v>
      </c>
      <c r="B244" s="79"/>
      <c r="C244" s="61" t="s">
        <v>423</v>
      </c>
      <c r="D244" s="61" t="s">
        <v>423</v>
      </c>
      <c r="E244" s="79"/>
      <c r="F244" s="79"/>
      <c r="G244" s="79"/>
      <c r="H244" s="107" t="s">
        <v>423</v>
      </c>
    </row>
    <row r="245" spans="1:8" x14ac:dyDescent="0.55000000000000004">
      <c r="A245" s="61" t="s">
        <v>424</v>
      </c>
      <c r="B245" s="66"/>
      <c r="C245" s="61" t="s">
        <v>424</v>
      </c>
      <c r="D245" s="61" t="s">
        <v>424</v>
      </c>
      <c r="E245" s="81"/>
      <c r="F245" s="79"/>
      <c r="G245" s="79"/>
      <c r="H245" s="107" t="s">
        <v>424</v>
      </c>
    </row>
    <row r="246" spans="1:8" x14ac:dyDescent="0.55000000000000004">
      <c r="A246" s="61" t="s">
        <v>425</v>
      </c>
      <c r="B246" s="79"/>
      <c r="C246" s="61" t="s">
        <v>425</v>
      </c>
      <c r="D246" s="61" t="s">
        <v>425</v>
      </c>
      <c r="E246" s="79"/>
      <c r="F246" s="79"/>
      <c r="G246" s="79"/>
      <c r="H246" s="107" t="s">
        <v>425</v>
      </c>
    </row>
    <row r="247" spans="1:8" x14ac:dyDescent="0.55000000000000004">
      <c r="A247" s="61" t="s">
        <v>486</v>
      </c>
      <c r="B247" s="66"/>
      <c r="C247" s="61" t="s">
        <v>486</v>
      </c>
      <c r="D247" s="61" t="s">
        <v>486</v>
      </c>
      <c r="E247" s="79"/>
      <c r="F247" s="79"/>
      <c r="G247" s="79"/>
      <c r="H247" s="107" t="s">
        <v>486</v>
      </c>
    </row>
    <row r="248" spans="1:8" x14ac:dyDescent="0.55000000000000004">
      <c r="A248" s="61" t="s">
        <v>487</v>
      </c>
      <c r="B248" s="66"/>
      <c r="C248" s="61" t="s">
        <v>487</v>
      </c>
      <c r="D248" s="61" t="s">
        <v>487</v>
      </c>
      <c r="E248" s="66"/>
      <c r="F248" s="79"/>
      <c r="G248" s="79"/>
      <c r="H248" s="107" t="s">
        <v>487</v>
      </c>
    </row>
    <row r="249" spans="1:8" x14ac:dyDescent="0.55000000000000004">
      <c r="A249" s="61" t="s">
        <v>426</v>
      </c>
      <c r="B249" s="66"/>
      <c r="C249" s="61" t="s">
        <v>426</v>
      </c>
      <c r="D249" s="61" t="s">
        <v>426</v>
      </c>
      <c r="E249" s="79"/>
      <c r="F249" s="79"/>
      <c r="G249" s="79"/>
      <c r="H249" s="107" t="s">
        <v>426</v>
      </c>
    </row>
    <row r="250" spans="1:8" s="97" customFormat="1" x14ac:dyDescent="0.55000000000000004">
      <c r="A250" s="115" t="s">
        <v>645</v>
      </c>
      <c r="B250" s="115"/>
      <c r="C250" s="115" t="s">
        <v>645</v>
      </c>
      <c r="D250" s="115" t="s">
        <v>645</v>
      </c>
      <c r="E250" s="116"/>
      <c r="F250" s="116"/>
      <c r="G250" s="116"/>
      <c r="H250" s="115" t="s">
        <v>645</v>
      </c>
    </row>
    <row r="251" spans="1:8" s="97" customFormat="1" x14ac:dyDescent="0.55000000000000004">
      <c r="A251" s="115" t="s">
        <v>646</v>
      </c>
      <c r="B251" s="115"/>
      <c r="C251" s="115" t="s">
        <v>646</v>
      </c>
      <c r="D251" s="115" t="s">
        <v>646</v>
      </c>
      <c r="E251" s="116"/>
      <c r="F251" s="116"/>
      <c r="G251" s="116"/>
      <c r="H251" s="115" t="s">
        <v>646</v>
      </c>
    </row>
    <row r="252" spans="1:8" x14ac:dyDescent="0.55000000000000004">
      <c r="A252" s="61" t="s">
        <v>427</v>
      </c>
      <c r="B252" s="66"/>
      <c r="C252" s="61" t="s">
        <v>427</v>
      </c>
      <c r="D252" s="61" t="s">
        <v>427</v>
      </c>
      <c r="E252" s="79"/>
      <c r="F252" s="79"/>
      <c r="G252" s="79"/>
      <c r="H252" s="107" t="s">
        <v>427</v>
      </c>
    </row>
    <row r="253" spans="1:8" x14ac:dyDescent="0.55000000000000004">
      <c r="A253" s="61" t="s">
        <v>428</v>
      </c>
      <c r="B253" s="66"/>
      <c r="C253" s="61" t="s">
        <v>428</v>
      </c>
      <c r="D253" s="61" t="s">
        <v>428</v>
      </c>
      <c r="E253" s="79"/>
      <c r="F253" s="79"/>
      <c r="G253" s="79"/>
      <c r="H253" s="107" t="s">
        <v>428</v>
      </c>
    </row>
    <row r="254" spans="1:8" x14ac:dyDescent="0.55000000000000004">
      <c r="A254" s="61" t="s">
        <v>488</v>
      </c>
      <c r="B254" s="66"/>
      <c r="C254" s="61" t="s">
        <v>488</v>
      </c>
      <c r="D254" s="61" t="s">
        <v>488</v>
      </c>
      <c r="E254" s="79"/>
      <c r="F254" s="79"/>
      <c r="G254" s="79"/>
      <c r="H254" s="107" t="s">
        <v>488</v>
      </c>
    </row>
    <row r="255" spans="1:8" x14ac:dyDescent="0.55000000000000004">
      <c r="A255" s="61" t="s">
        <v>492</v>
      </c>
      <c r="B255" s="66"/>
      <c r="C255" s="61" t="s">
        <v>492</v>
      </c>
      <c r="D255" s="61" t="s">
        <v>492</v>
      </c>
      <c r="E255" s="79"/>
      <c r="F255" s="66"/>
      <c r="G255" s="79"/>
      <c r="H255" s="107" t="s">
        <v>492</v>
      </c>
    </row>
    <row r="256" spans="1:8" x14ac:dyDescent="0.55000000000000004">
      <c r="A256" s="61" t="s">
        <v>429</v>
      </c>
      <c r="B256" s="66"/>
      <c r="C256" s="61" t="s">
        <v>429</v>
      </c>
      <c r="D256" s="61" t="s">
        <v>429</v>
      </c>
      <c r="E256" s="79"/>
      <c r="F256" s="79"/>
      <c r="G256" s="79"/>
      <c r="H256" s="107" t="s">
        <v>429</v>
      </c>
    </row>
    <row r="257" spans="1:8" x14ac:dyDescent="0.55000000000000004">
      <c r="A257" s="61" t="s">
        <v>430</v>
      </c>
      <c r="B257" s="66"/>
      <c r="C257" s="61" t="s">
        <v>430</v>
      </c>
      <c r="D257" s="61" t="s">
        <v>430</v>
      </c>
      <c r="E257" s="80"/>
      <c r="F257" s="79"/>
      <c r="G257" s="79"/>
      <c r="H257" s="107" t="s">
        <v>430</v>
      </c>
    </row>
    <row r="258" spans="1:8" x14ac:dyDescent="0.55000000000000004">
      <c r="A258" s="61" t="s">
        <v>431</v>
      </c>
      <c r="B258" s="66"/>
      <c r="C258" s="61" t="s">
        <v>431</v>
      </c>
      <c r="D258" s="61" t="s">
        <v>431</v>
      </c>
      <c r="E258" s="79"/>
      <c r="F258" s="79"/>
      <c r="G258" s="79"/>
      <c r="H258" s="107" t="s">
        <v>431</v>
      </c>
    </row>
    <row r="259" spans="1:8" x14ac:dyDescent="0.55000000000000004">
      <c r="A259" s="61" t="s">
        <v>432</v>
      </c>
      <c r="B259" s="66"/>
      <c r="C259" s="61" t="s">
        <v>432</v>
      </c>
      <c r="D259" s="61" t="s">
        <v>432</v>
      </c>
      <c r="E259" s="79"/>
      <c r="F259" s="79"/>
      <c r="G259" s="79"/>
      <c r="H259" s="107" t="s">
        <v>432</v>
      </c>
    </row>
    <row r="260" spans="1:8" x14ac:dyDescent="0.55000000000000004">
      <c r="A260" s="61" t="s">
        <v>433</v>
      </c>
      <c r="B260" s="66"/>
      <c r="C260" s="61" t="s">
        <v>433</v>
      </c>
      <c r="D260" s="61" t="s">
        <v>433</v>
      </c>
      <c r="E260" s="79"/>
      <c r="F260" s="79"/>
      <c r="G260" s="79"/>
      <c r="H260" s="107" t="s">
        <v>433</v>
      </c>
    </row>
    <row r="261" spans="1:8" x14ac:dyDescent="0.55000000000000004">
      <c r="A261" s="61" t="s">
        <v>434</v>
      </c>
      <c r="B261" s="66"/>
      <c r="C261" s="61" t="s">
        <v>434</v>
      </c>
      <c r="D261" s="61" t="s">
        <v>434</v>
      </c>
      <c r="E261" s="66"/>
      <c r="F261" s="66"/>
      <c r="G261" s="79"/>
      <c r="H261" s="107" t="s">
        <v>434</v>
      </c>
    </row>
    <row r="262" spans="1:8" x14ac:dyDescent="0.55000000000000004">
      <c r="A262" s="61" t="s">
        <v>435</v>
      </c>
      <c r="B262" s="66"/>
      <c r="C262" s="61" t="s">
        <v>435</v>
      </c>
      <c r="D262" s="61" t="s">
        <v>435</v>
      </c>
      <c r="E262" s="66"/>
      <c r="F262" s="79"/>
      <c r="G262" s="79"/>
      <c r="H262" s="107" t="s">
        <v>435</v>
      </c>
    </row>
    <row r="263" spans="1:8" x14ac:dyDescent="0.55000000000000004">
      <c r="A263" s="61" t="s">
        <v>436</v>
      </c>
      <c r="B263" s="66"/>
      <c r="C263" s="61" t="s">
        <v>436</v>
      </c>
      <c r="D263" s="61" t="s">
        <v>436</v>
      </c>
      <c r="E263" s="66"/>
      <c r="F263" s="79"/>
      <c r="G263" s="79"/>
      <c r="H263" s="107" t="s">
        <v>436</v>
      </c>
    </row>
    <row r="264" spans="1:8" x14ac:dyDescent="0.55000000000000004">
      <c r="A264" s="61" t="s">
        <v>437</v>
      </c>
      <c r="B264" s="66"/>
      <c r="C264" s="61" t="s">
        <v>437</v>
      </c>
      <c r="D264" s="61" t="s">
        <v>437</v>
      </c>
      <c r="E264" s="79"/>
      <c r="F264" s="79"/>
      <c r="G264" s="79"/>
      <c r="H264" s="107" t="s">
        <v>437</v>
      </c>
    </row>
    <row r="265" spans="1:8" x14ac:dyDescent="0.55000000000000004">
      <c r="A265" s="61" t="s">
        <v>489</v>
      </c>
      <c r="B265" s="79"/>
      <c r="C265" s="61" t="s">
        <v>489</v>
      </c>
      <c r="D265" s="61" t="s">
        <v>489</v>
      </c>
      <c r="E265" s="79"/>
      <c r="F265" s="79"/>
      <c r="G265" s="79"/>
      <c r="H265" s="107" t="s">
        <v>489</v>
      </c>
    </row>
    <row r="266" spans="1:8" x14ac:dyDescent="0.55000000000000004">
      <c r="A266" s="61" t="s">
        <v>438</v>
      </c>
      <c r="B266" s="79"/>
      <c r="C266" s="61" t="s">
        <v>438</v>
      </c>
      <c r="D266" s="61" t="s">
        <v>438</v>
      </c>
      <c r="E266" s="66"/>
      <c r="F266" s="79"/>
      <c r="G266" s="79"/>
      <c r="H266" s="107" t="s">
        <v>438</v>
      </c>
    </row>
    <row r="267" spans="1:8" x14ac:dyDescent="0.55000000000000004">
      <c r="A267" s="61" t="s">
        <v>439</v>
      </c>
      <c r="B267" s="79"/>
      <c r="C267" s="61" t="s">
        <v>439</v>
      </c>
      <c r="D267" s="61" t="s">
        <v>439</v>
      </c>
      <c r="E267" s="79"/>
      <c r="F267" s="79"/>
      <c r="G267" s="79"/>
      <c r="H267" s="107" t="s">
        <v>439</v>
      </c>
    </row>
    <row r="268" spans="1:8" x14ac:dyDescent="0.55000000000000004">
      <c r="A268" s="61" t="s">
        <v>496</v>
      </c>
      <c r="B268" s="79"/>
      <c r="C268" s="61" t="s">
        <v>496</v>
      </c>
      <c r="D268" s="61" t="s">
        <v>496</v>
      </c>
      <c r="E268" s="81"/>
      <c r="F268" s="81"/>
      <c r="G268" s="81"/>
      <c r="H268" s="107" t="s">
        <v>496</v>
      </c>
    </row>
    <row r="269" spans="1:8" x14ac:dyDescent="0.55000000000000004">
      <c r="A269" s="61" t="s">
        <v>440</v>
      </c>
      <c r="B269" s="66"/>
      <c r="C269" s="61" t="s">
        <v>440</v>
      </c>
      <c r="D269" s="61" t="s">
        <v>440</v>
      </c>
      <c r="E269" s="79"/>
      <c r="F269" s="79"/>
      <c r="G269" s="79"/>
      <c r="H269" s="107" t="s">
        <v>440</v>
      </c>
    </row>
    <row r="270" spans="1:8" s="97" customFormat="1" x14ac:dyDescent="0.55000000000000004">
      <c r="A270" s="115" t="s">
        <v>647</v>
      </c>
      <c r="B270" s="115"/>
      <c r="C270" s="115" t="s">
        <v>647</v>
      </c>
      <c r="D270" s="115" t="s">
        <v>647</v>
      </c>
      <c r="E270" s="116"/>
      <c r="F270" s="116"/>
      <c r="G270" s="116"/>
      <c r="H270" s="115" t="s">
        <v>647</v>
      </c>
    </row>
    <row r="271" spans="1:8" x14ac:dyDescent="0.55000000000000004">
      <c r="A271" s="61" t="s">
        <v>441</v>
      </c>
      <c r="B271" s="79"/>
      <c r="C271" s="61" t="s">
        <v>441</v>
      </c>
      <c r="D271" s="61" t="s">
        <v>441</v>
      </c>
      <c r="E271" s="79"/>
      <c r="F271" s="79"/>
      <c r="G271" s="79"/>
      <c r="H271" s="107" t="s">
        <v>441</v>
      </c>
    </row>
    <row r="272" spans="1:8" x14ac:dyDescent="0.55000000000000004">
      <c r="A272" s="61" t="s">
        <v>442</v>
      </c>
      <c r="B272" s="66"/>
      <c r="C272" s="61" t="s">
        <v>442</v>
      </c>
      <c r="D272" s="61" t="s">
        <v>442</v>
      </c>
      <c r="E272" s="81"/>
      <c r="F272" s="66"/>
      <c r="G272" s="81"/>
      <c r="H272" s="107" t="s">
        <v>442</v>
      </c>
    </row>
    <row r="273" spans="1:8" x14ac:dyDescent="0.55000000000000004">
      <c r="A273" s="61" t="s">
        <v>443</v>
      </c>
      <c r="B273" s="79"/>
      <c r="C273" s="61" t="s">
        <v>443</v>
      </c>
      <c r="D273" s="61" t="s">
        <v>443</v>
      </c>
      <c r="E273" s="66"/>
      <c r="F273" s="66"/>
      <c r="G273" s="66"/>
      <c r="H273" s="107" t="s">
        <v>443</v>
      </c>
    </row>
    <row r="274" spans="1:8" x14ac:dyDescent="0.55000000000000004">
      <c r="A274" s="61" t="s">
        <v>444</v>
      </c>
      <c r="B274" s="79"/>
      <c r="C274" s="61" t="s">
        <v>444</v>
      </c>
      <c r="D274" s="61" t="s">
        <v>444</v>
      </c>
      <c r="E274" s="66"/>
      <c r="F274" s="79"/>
      <c r="G274" s="79"/>
      <c r="H274" s="107" t="s">
        <v>444</v>
      </c>
    </row>
    <row r="275" spans="1:8" x14ac:dyDescent="0.55000000000000004">
      <c r="A275" s="61" t="s">
        <v>445</v>
      </c>
      <c r="B275" s="66"/>
      <c r="C275" s="61" t="s">
        <v>445</v>
      </c>
      <c r="D275" s="61" t="s">
        <v>445</v>
      </c>
      <c r="E275" s="79"/>
      <c r="F275" s="79"/>
      <c r="G275" s="79"/>
      <c r="H275" s="107" t="s">
        <v>445</v>
      </c>
    </row>
    <row r="276" spans="1:8" x14ac:dyDescent="0.55000000000000004">
      <c r="A276" s="61" t="s">
        <v>446</v>
      </c>
      <c r="B276" s="66"/>
      <c r="C276" s="61" t="s">
        <v>446</v>
      </c>
      <c r="D276" s="61" t="s">
        <v>446</v>
      </c>
      <c r="E276" s="66"/>
      <c r="F276" s="66"/>
      <c r="G276" s="66"/>
      <c r="H276" s="107" t="s">
        <v>446</v>
      </c>
    </row>
    <row r="277" spans="1:8" x14ac:dyDescent="0.55000000000000004">
      <c r="A277" s="61" t="s">
        <v>447</v>
      </c>
      <c r="B277" s="66"/>
      <c r="C277" s="61" t="s">
        <v>447</v>
      </c>
      <c r="D277" s="61" t="s">
        <v>447</v>
      </c>
      <c r="E277" s="66"/>
      <c r="F277" s="66"/>
      <c r="G277" s="66"/>
      <c r="H277" s="107" t="s">
        <v>447</v>
      </c>
    </row>
    <row r="278" spans="1:8" x14ac:dyDescent="0.55000000000000004">
      <c r="A278" s="61" t="s">
        <v>448</v>
      </c>
      <c r="B278" s="66"/>
      <c r="C278" s="61" t="s">
        <v>448</v>
      </c>
      <c r="D278" s="61" t="s">
        <v>448</v>
      </c>
      <c r="E278" s="66"/>
      <c r="F278" s="79"/>
      <c r="G278" s="79"/>
      <c r="H278" s="107" t="s">
        <v>448</v>
      </c>
    </row>
    <row r="279" spans="1:8" x14ac:dyDescent="0.55000000000000004">
      <c r="A279" s="61" t="s">
        <v>449</v>
      </c>
      <c r="B279" s="79"/>
      <c r="C279" s="61" t="s">
        <v>449</v>
      </c>
      <c r="D279" s="61" t="s">
        <v>449</v>
      </c>
      <c r="E279" s="79"/>
      <c r="F279" s="79"/>
      <c r="G279" s="79"/>
      <c r="H279" s="107" t="s">
        <v>449</v>
      </c>
    </row>
    <row r="280" spans="1:8" x14ac:dyDescent="0.55000000000000004">
      <c r="A280" s="69" t="s">
        <v>491</v>
      </c>
      <c r="B280" s="79"/>
      <c r="C280" s="69" t="s">
        <v>491</v>
      </c>
      <c r="D280" s="69" t="s">
        <v>491</v>
      </c>
      <c r="E280" s="79"/>
      <c r="F280" s="79"/>
      <c r="G280" s="79"/>
      <c r="H280" s="111" t="s">
        <v>491</v>
      </c>
    </row>
    <row r="281" spans="1:8" x14ac:dyDescent="0.55000000000000004">
      <c r="A281" s="8"/>
      <c r="B281" s="7"/>
      <c r="C281" s="7"/>
      <c r="D281" s="7"/>
      <c r="E281" s="7"/>
      <c r="F281" s="2"/>
      <c r="G281" s="2"/>
      <c r="H281" s="7"/>
    </row>
    <row r="282" spans="1:8" x14ac:dyDescent="0.55000000000000004">
      <c r="A282" s="11" t="s">
        <v>573</v>
      </c>
      <c r="B282" s="34">
        <f t="shared" ref="B282:H282" si="0">B283/$A283</f>
        <v>0</v>
      </c>
      <c r="C282" s="34">
        <f t="shared" si="0"/>
        <v>1</v>
      </c>
      <c r="D282" s="34">
        <f t="shared" si="0"/>
        <v>1</v>
      </c>
      <c r="E282" s="34">
        <f t="shared" si="0"/>
        <v>0</v>
      </c>
      <c r="F282" s="34">
        <f t="shared" si="0"/>
        <v>0</v>
      </c>
      <c r="G282" s="34">
        <f t="shared" si="0"/>
        <v>0</v>
      </c>
      <c r="H282" s="34">
        <f t="shared" si="0"/>
        <v>1</v>
      </c>
    </row>
    <row r="283" spans="1:8" x14ac:dyDescent="0.55000000000000004">
      <c r="A283" s="12">
        <f>COUNTA(A5:A280)</f>
        <v>276</v>
      </c>
      <c r="B283" s="12">
        <f>SUM(COUNTA(B5:B280),-B292,-1)</f>
        <v>0</v>
      </c>
      <c r="C283" s="12">
        <f>COUNTA(C5:C280)</f>
        <v>276</v>
      </c>
      <c r="D283" s="12">
        <f>SUM(COUNTA(D5:D280),-D292)</f>
        <v>276</v>
      </c>
      <c r="E283" s="12">
        <f>SUM(COUNTA(E5:E280),-E292,-3)</f>
        <v>0</v>
      </c>
      <c r="F283" s="12">
        <f>SUM(COUNTA(F5:F280),-F292)</f>
        <v>0</v>
      </c>
      <c r="G283" s="12">
        <f>SUM(COUNTA(G5:G280),-G292)</f>
        <v>0</v>
      </c>
      <c r="H283" s="12">
        <f>SUM(COUNTA(H5:H280),-H292)</f>
        <v>276</v>
      </c>
    </row>
    <row r="284" spans="1:8" x14ac:dyDescent="0.55000000000000004">
      <c r="A284" s="11" t="s">
        <v>578</v>
      </c>
      <c r="B284" s="42"/>
      <c r="C284" s="42"/>
      <c r="D284" s="42"/>
      <c r="E284" s="7"/>
      <c r="F284" s="3"/>
      <c r="G284" s="3"/>
      <c r="H284" s="42"/>
    </row>
    <row r="285" spans="1:8" x14ac:dyDescent="0.55000000000000004">
      <c r="A285" s="12">
        <f>COUNTBLANK(A5:A280)</f>
        <v>0</v>
      </c>
      <c r="B285" s="14">
        <f>SUM(COUNTBLANK(B5:B280),B290,B291,1)</f>
        <v>276</v>
      </c>
      <c r="C285" s="14">
        <f>SUM(COUNTBLANK(C5:C280),C292)</f>
        <v>0</v>
      </c>
      <c r="D285" s="14">
        <f>SUM(COUNTBLANK(D5:D280),D290,D291)</f>
        <v>0</v>
      </c>
      <c r="E285" s="14">
        <f>SUM(COUNTBLANK(E5:E280),E290,E291,3)</f>
        <v>276</v>
      </c>
      <c r="F285" s="14">
        <f>SUM(COUNTBLANK(F5:F280),F290,F291)</f>
        <v>276</v>
      </c>
      <c r="G285" s="14">
        <f>SUM(COUNTBLANK(G5:G280),G290,G291)</f>
        <v>276</v>
      </c>
      <c r="H285" s="14">
        <f>COUNTBLANK(H5:H280)</f>
        <v>0</v>
      </c>
    </row>
    <row r="286" spans="1:8" x14ac:dyDescent="0.55000000000000004">
      <c r="A286" s="97"/>
      <c r="B286" s="97"/>
      <c r="C286" s="97"/>
      <c r="D286" s="97"/>
      <c r="E286" s="97"/>
      <c r="F286" s="97"/>
      <c r="G286" s="97"/>
      <c r="H286" s="97"/>
    </row>
    <row r="287" spans="1:8" x14ac:dyDescent="0.55000000000000004">
      <c r="A287" s="152" t="s">
        <v>690</v>
      </c>
      <c r="B287" s="97"/>
      <c r="C287" s="97"/>
      <c r="D287" s="97"/>
      <c r="E287" s="97"/>
      <c r="F287" s="97"/>
      <c r="G287" s="97"/>
      <c r="H287" s="97"/>
    </row>
    <row r="288" spans="1:8" x14ac:dyDescent="0.55000000000000004">
      <c r="A288" s="97"/>
      <c r="B288" s="97"/>
      <c r="C288" s="97"/>
      <c r="D288" s="97"/>
      <c r="E288" s="97"/>
      <c r="F288" s="97"/>
      <c r="G288" s="97"/>
      <c r="H288" s="97"/>
    </row>
    <row r="289" spans="1:8" x14ac:dyDescent="0.55000000000000004">
      <c r="A289" s="97"/>
      <c r="B289" s="97"/>
      <c r="C289" s="97"/>
      <c r="D289" s="97"/>
      <c r="E289" s="97"/>
      <c r="F289" s="97"/>
      <c r="G289" s="97"/>
      <c r="H289" s="97"/>
    </row>
    <row r="290" spans="1:8" x14ac:dyDescent="0.55000000000000004">
      <c r="A290" s="97"/>
      <c r="B290" s="97"/>
      <c r="C290" s="97"/>
      <c r="D290" s="97"/>
      <c r="E290" s="97"/>
      <c r="F290" s="97"/>
      <c r="G290" s="97"/>
      <c r="H290" s="97"/>
    </row>
    <row r="291" spans="1:8" x14ac:dyDescent="0.55000000000000004">
      <c r="A291" s="97"/>
      <c r="B291" s="97"/>
      <c r="C291" s="97"/>
      <c r="D291" s="97"/>
      <c r="E291" s="97"/>
      <c r="F291" s="97"/>
      <c r="G291" s="97"/>
      <c r="H291" s="97"/>
    </row>
    <row r="292" spans="1:8" x14ac:dyDescent="0.55000000000000004">
      <c r="A292" s="97"/>
      <c r="B292" s="97"/>
      <c r="C292" s="97"/>
      <c r="D292" s="97"/>
      <c r="E292" s="97"/>
      <c r="F292" s="97"/>
      <c r="G292" s="97"/>
      <c r="H292" s="97"/>
    </row>
    <row r="293" spans="1:8" x14ac:dyDescent="0.55000000000000004">
      <c r="A293" s="97"/>
      <c r="B293" s="97"/>
      <c r="C293" s="97"/>
      <c r="D293" s="97"/>
      <c r="E293" s="97"/>
      <c r="F293" s="97"/>
      <c r="G293" s="97"/>
      <c r="H293" s="97"/>
    </row>
    <row r="294" spans="1:8" x14ac:dyDescent="0.55000000000000004">
      <c r="A294" s="97"/>
      <c r="B294" s="97"/>
      <c r="C294" s="97"/>
      <c r="D294" s="97"/>
      <c r="E294" s="97"/>
      <c r="F294" s="97"/>
      <c r="G294" s="97"/>
      <c r="H294" s="97"/>
    </row>
  </sheetData>
  <mergeCells count="6">
    <mergeCell ref="E8:G10"/>
    <mergeCell ref="B8:B15"/>
    <mergeCell ref="E1:H1"/>
    <mergeCell ref="E2:H2"/>
    <mergeCell ref="E15:G15"/>
    <mergeCell ref="E11:G14"/>
  </mergeCells>
  <hyperlinks>
    <hyperlink ref="A4" r:id="rId1" xr:uid="{00000000-0004-0000-0200-000000000000}"/>
    <hyperlink ref="A140" r:id="rId2" location="Link12F" display="../../../www.web3d.org/specifications/X3dSchemaDocumentation3.3/x3d-3.3_Matrix3VertexAttribute.html - Link12F" xr:uid="{00000000-0004-0000-0200-000001000000}"/>
    <hyperlink ref="A141" r:id="rId3" location="Link130" display="../../../www.web3d.org/specifications/X3dSchemaDocumentation3.3/x3d-3.3_Matrix4VertexAttribute.html - Link130" xr:uid="{00000000-0004-0000-0200-000002000000}"/>
    <hyperlink ref="E1" r:id="rId4" xr:uid="{00000000-0004-0000-0200-000003000000}"/>
    <hyperlink ref="C140" r:id="rId5" location="Link12F" display="../../../www.web3d.org/specifications/X3dSchemaDocumentation3.3/x3d-3.3_Matrix3VertexAttribute.html - Link12F" xr:uid="{00000000-0004-0000-0200-000004000000}"/>
    <hyperlink ref="C141" r:id="rId6" location="Link130" display="../../../www.web3d.org/specifications/X3dSchemaDocumentation3.3/x3d-3.3_Matrix4VertexAttribute.html - Link130" xr:uid="{00000000-0004-0000-0200-000005000000}"/>
    <hyperlink ref="E2" r:id="rId7" xr:uid="{00000000-0004-0000-0200-000006000000}"/>
    <hyperlink ref="C4" r:id="rId8" xr:uid="{00000000-0004-0000-0200-000007000000}"/>
    <hyperlink ref="D140" r:id="rId9" location="Link12F" display="../../../www.web3d.org/specifications/X3dSchemaDocumentation3.3/x3d-3.3_Matrix3VertexAttribute.html - Link12F" xr:uid="{00000000-0004-0000-0200-000008000000}"/>
    <hyperlink ref="D141" r:id="rId10" location="Link130" display="../../../www.web3d.org/specifications/X3dSchemaDocumentation3.3/x3d-3.3_Matrix4VertexAttribute.html - Link130" xr:uid="{00000000-0004-0000-0200-000009000000}"/>
    <hyperlink ref="E15" r:id="rId11" xr:uid="{00000000-0004-0000-0200-00000A000000}"/>
    <hyperlink ref="D4" r:id="rId12" xr:uid="{00000000-0004-0000-0200-00000B000000}"/>
    <hyperlink ref="B4" r:id="rId13" xr:uid="{00000000-0004-0000-0200-00000C000000}"/>
    <hyperlink ref="H4" r:id="rId14" xr:uid="{C1263D21-F428-4E47-834A-74404BFB1C44}"/>
    <hyperlink ref="H140" r:id="rId15" location="Link12F" display="../../../www.web3d.org/specifications/X3dSchemaDocumentation3.3/x3d-3.3_Matrix3VertexAttribute.html - Link12F" xr:uid="{1E2E7E0D-1488-413D-A869-20EB59F3B05D}"/>
    <hyperlink ref="H141" r:id="rId16" location="Link130" display="../../../www.web3d.org/specifications/X3dSchemaDocumentation3.3/x3d-3.3_Matrix4VertexAttribute.html - Link130" xr:uid="{A554463D-DD85-42CB-8EDD-3728BCE112D9}"/>
    <hyperlink ref="A287" r:id="rId17" xr:uid="{CDCF0555-602D-4A4C-8C09-E5D440E68FFA}"/>
  </hyperlinks>
  <pageMargins left="0.7" right="0.7" top="0.75" bottom="0.75" header="0.3" footer="0.3"/>
  <pageSetup orientation="landscape"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CX345"/>
  <sheetViews>
    <sheetView topLeftCell="F1" zoomScaleNormal="100" workbookViewId="0">
      <pane ySplit="3" topLeftCell="A270" activePane="bottomLeft" state="frozen"/>
      <selection pane="bottomLeft" activeCell="A283" sqref="A283:XFD283"/>
    </sheetView>
  </sheetViews>
  <sheetFormatPr defaultRowHeight="14.4" x14ac:dyDescent="0.55000000000000004"/>
  <cols>
    <col min="1" max="1" width="37" customWidth="1"/>
    <col min="2" max="2" width="35" customWidth="1"/>
    <col min="3" max="3" width="32.15625" style="3" customWidth="1"/>
    <col min="4" max="4" width="26.05078125" customWidth="1"/>
    <col min="5" max="5" width="34.68359375" customWidth="1"/>
    <col min="6" max="6" width="34.68359375" style="42" customWidth="1"/>
    <col min="7" max="7" width="25.26171875" style="5" customWidth="1"/>
    <col min="8" max="8" width="31" style="5" customWidth="1"/>
    <col min="9" max="9" width="18.68359375" style="3" customWidth="1"/>
    <col min="10" max="26" width="9.15625" style="3"/>
  </cols>
  <sheetData>
    <row r="1" spans="1:11" s="3" customFormat="1" ht="15.6" customHeight="1" x14ac:dyDescent="0.55000000000000004">
      <c r="A1" s="78" t="s">
        <v>611</v>
      </c>
      <c r="B1" s="78" t="s">
        <v>609</v>
      </c>
      <c r="C1" s="16" t="s">
        <v>595</v>
      </c>
      <c r="D1" s="106">
        <v>44942</v>
      </c>
      <c r="E1" s="162" t="s">
        <v>620</v>
      </c>
      <c r="F1" s="162"/>
      <c r="G1" s="162"/>
      <c r="H1" s="162"/>
      <c r="K1" s="5"/>
    </row>
    <row r="2" spans="1:11" s="3" customFormat="1" ht="15" customHeight="1" x14ac:dyDescent="0.55000000000000004">
      <c r="A2" s="57"/>
      <c r="B2" s="78" t="s">
        <v>691</v>
      </c>
      <c r="C2" s="84"/>
      <c r="D2" s="59"/>
      <c r="E2" s="163" t="s">
        <v>619</v>
      </c>
      <c r="F2" s="163"/>
      <c r="G2" s="163"/>
      <c r="H2" s="163"/>
      <c r="K2" s="5"/>
    </row>
    <row r="3" spans="1:11" s="17" customFormat="1" x14ac:dyDescent="0.55000000000000004">
      <c r="A3" s="17" t="s">
        <v>495</v>
      </c>
      <c r="B3" s="17" t="s">
        <v>692</v>
      </c>
      <c r="C3" s="17" t="s">
        <v>694</v>
      </c>
      <c r="D3" s="17" t="s">
        <v>610</v>
      </c>
      <c r="E3" s="17" t="s">
        <v>497</v>
      </c>
      <c r="F3" s="17" t="s">
        <v>517</v>
      </c>
      <c r="G3" s="17" t="s">
        <v>518</v>
      </c>
      <c r="H3" s="25" t="s">
        <v>505</v>
      </c>
    </row>
    <row r="4" spans="1:11" x14ac:dyDescent="0.55000000000000004">
      <c r="B4" s="77" t="s">
        <v>693</v>
      </c>
      <c r="C4"/>
      <c r="G4" s="180" t="s">
        <v>670</v>
      </c>
      <c r="H4" s="180"/>
    </row>
    <row r="5" spans="1:11" ht="14.5" customHeight="1" x14ac:dyDescent="0.55000000000000004">
      <c r="A5" s="99" t="s">
        <v>648</v>
      </c>
      <c r="B5" s="99" t="s">
        <v>648</v>
      </c>
      <c r="C5" s="99" t="s">
        <v>648</v>
      </c>
      <c r="D5" s="181" t="s">
        <v>715</v>
      </c>
      <c r="E5" s="99" t="s">
        <v>648</v>
      </c>
      <c r="F5" s="99" t="s">
        <v>648</v>
      </c>
      <c r="G5" s="101"/>
      <c r="H5" s="101"/>
    </row>
    <row r="6" spans="1:11" s="97" customFormat="1" ht="14.5" customHeight="1" x14ac:dyDescent="0.55000000000000004">
      <c r="A6" s="99" t="s">
        <v>669</v>
      </c>
      <c r="B6" s="99" t="s">
        <v>669</v>
      </c>
      <c r="C6" s="99" t="s">
        <v>669</v>
      </c>
      <c r="D6" s="182"/>
      <c r="E6" s="99" t="s">
        <v>669</v>
      </c>
      <c r="F6" s="99" t="s">
        <v>669</v>
      </c>
      <c r="G6" s="101"/>
      <c r="H6" s="101"/>
    </row>
    <row r="7" spans="1:11" s="97" customFormat="1" ht="14.5" customHeight="1" x14ac:dyDescent="0.55000000000000004">
      <c r="A7" s="97" t="s">
        <v>244</v>
      </c>
      <c r="B7" s="98" t="s">
        <v>0</v>
      </c>
      <c r="C7" s="98" t="s">
        <v>244</v>
      </c>
      <c r="D7" s="182"/>
      <c r="E7" s="98" t="s">
        <v>244</v>
      </c>
      <c r="F7" s="100" t="s">
        <v>244</v>
      </c>
      <c r="G7" s="100" t="s">
        <v>244</v>
      </c>
      <c r="H7" s="100" t="s">
        <v>244</v>
      </c>
    </row>
    <row r="8" spans="1:11" ht="12.6" customHeight="1" x14ac:dyDescent="0.55000000000000004">
      <c r="A8" t="s">
        <v>245</v>
      </c>
      <c r="B8" s="2" t="s">
        <v>1</v>
      </c>
      <c r="C8" s="2" t="s">
        <v>245</v>
      </c>
      <c r="D8" s="182"/>
      <c r="E8" s="2" t="s">
        <v>245</v>
      </c>
      <c r="F8" s="42" t="s">
        <v>245</v>
      </c>
      <c r="G8" s="5" t="s">
        <v>245</v>
      </c>
      <c r="H8" s="33" t="s">
        <v>245</v>
      </c>
    </row>
    <row r="9" spans="1:11" x14ac:dyDescent="0.55000000000000004">
      <c r="A9" t="s">
        <v>450</v>
      </c>
      <c r="B9" s="2" t="s">
        <v>2</v>
      </c>
      <c r="C9" s="2" t="s">
        <v>450</v>
      </c>
      <c r="D9" s="182"/>
      <c r="E9" s="2" t="s">
        <v>450</v>
      </c>
      <c r="F9" s="98" t="s">
        <v>450</v>
      </c>
      <c r="G9" s="32" t="s">
        <v>508</v>
      </c>
      <c r="H9" s="24" t="s">
        <v>450</v>
      </c>
    </row>
    <row r="10" spans="1:11" ht="15" customHeight="1" x14ac:dyDescent="0.55000000000000004">
      <c r="A10" t="s">
        <v>451</v>
      </c>
      <c r="B10" s="2" t="s">
        <v>3</v>
      </c>
      <c r="C10" s="2" t="s">
        <v>451</v>
      </c>
      <c r="D10" s="182"/>
      <c r="E10" s="2" t="s">
        <v>451</v>
      </c>
      <c r="F10" s="98" t="s">
        <v>451</v>
      </c>
      <c r="G10" s="32" t="s">
        <v>508</v>
      </c>
      <c r="H10" s="24" t="s">
        <v>451</v>
      </c>
    </row>
    <row r="11" spans="1:11" x14ac:dyDescent="0.55000000000000004">
      <c r="A11" t="s">
        <v>246</v>
      </c>
      <c r="B11" s="2" t="s">
        <v>4</v>
      </c>
      <c r="C11" s="2" t="s">
        <v>246</v>
      </c>
      <c r="D11" s="134"/>
      <c r="E11" s="2" t="s">
        <v>246</v>
      </c>
      <c r="F11" s="42" t="s">
        <v>246</v>
      </c>
      <c r="G11" s="5" t="s">
        <v>246</v>
      </c>
      <c r="H11" s="33" t="s">
        <v>246</v>
      </c>
    </row>
    <row r="12" spans="1:11" s="97" customFormat="1" x14ac:dyDescent="0.55000000000000004">
      <c r="A12" s="131" t="s">
        <v>649</v>
      </c>
      <c r="B12" s="131" t="s">
        <v>649</v>
      </c>
      <c r="C12" s="131" t="s">
        <v>649</v>
      </c>
      <c r="D12" s="131"/>
      <c r="E12" s="131" t="s">
        <v>649</v>
      </c>
      <c r="F12" s="131"/>
      <c r="G12" s="101"/>
      <c r="H12" s="101"/>
    </row>
    <row r="13" spans="1:11" ht="14.5" customHeight="1" x14ac:dyDescent="0.55000000000000004">
      <c r="A13" s="134" t="s">
        <v>247</v>
      </c>
      <c r="B13" s="135" t="s">
        <v>5</v>
      </c>
      <c r="C13" s="135" t="s">
        <v>247</v>
      </c>
      <c r="D13" s="134"/>
      <c r="E13" s="135" t="s">
        <v>247</v>
      </c>
      <c r="F13" s="136" t="s">
        <v>247</v>
      </c>
      <c r="G13" s="5" t="s">
        <v>247</v>
      </c>
      <c r="H13" s="33" t="s">
        <v>247</v>
      </c>
    </row>
    <row r="14" spans="1:11" x14ac:dyDescent="0.55000000000000004">
      <c r="A14" s="134" t="s">
        <v>248</v>
      </c>
      <c r="B14" s="135" t="s">
        <v>6</v>
      </c>
      <c r="C14" s="135" t="s">
        <v>248</v>
      </c>
      <c r="D14" s="134"/>
      <c r="E14" s="135" t="s">
        <v>248</v>
      </c>
      <c r="F14" s="136" t="s">
        <v>248</v>
      </c>
      <c r="G14" s="18"/>
      <c r="H14" s="101"/>
    </row>
    <row r="15" spans="1:11" s="97" customFormat="1" x14ac:dyDescent="0.55000000000000004">
      <c r="A15" s="131" t="s">
        <v>650</v>
      </c>
      <c r="B15" s="131" t="s">
        <v>650</v>
      </c>
      <c r="C15" s="131" t="s">
        <v>650</v>
      </c>
      <c r="D15" s="131"/>
      <c r="E15" s="131" t="s">
        <v>650</v>
      </c>
      <c r="F15" s="131"/>
      <c r="G15" s="101"/>
      <c r="H15" s="101"/>
    </row>
    <row r="16" spans="1:11" x14ac:dyDescent="0.55000000000000004">
      <c r="A16" s="134" t="s">
        <v>249</v>
      </c>
      <c r="B16" s="135" t="s">
        <v>7</v>
      </c>
      <c r="C16" s="135" t="s">
        <v>249</v>
      </c>
      <c r="D16" s="134"/>
      <c r="E16" s="135" t="s">
        <v>249</v>
      </c>
      <c r="F16" s="136" t="s">
        <v>249</v>
      </c>
      <c r="G16" s="5" t="s">
        <v>249</v>
      </c>
      <c r="H16" s="33" t="s">
        <v>249</v>
      </c>
    </row>
    <row r="17" spans="1:8" ht="14.5" customHeight="1" x14ac:dyDescent="0.55000000000000004">
      <c r="A17" s="134" t="s">
        <v>250</v>
      </c>
      <c r="B17" s="135" t="s">
        <v>8</v>
      </c>
      <c r="C17" s="135" t="s">
        <v>250</v>
      </c>
      <c r="D17" s="134"/>
      <c r="E17" s="135" t="s">
        <v>250</v>
      </c>
      <c r="F17" s="136" t="s">
        <v>250</v>
      </c>
      <c r="G17" s="32"/>
      <c r="H17" s="18"/>
    </row>
    <row r="18" spans="1:8" ht="14.5" customHeight="1" x14ac:dyDescent="0.55000000000000004">
      <c r="A18" s="134" t="s">
        <v>251</v>
      </c>
      <c r="B18" s="135" t="s">
        <v>9</v>
      </c>
      <c r="C18" s="135" t="s">
        <v>251</v>
      </c>
      <c r="D18" s="134"/>
      <c r="E18" s="135" t="s">
        <v>251</v>
      </c>
      <c r="F18" s="136" t="s">
        <v>251</v>
      </c>
      <c r="G18" s="32" t="s">
        <v>508</v>
      </c>
      <c r="H18" s="24" t="s">
        <v>251</v>
      </c>
    </row>
    <row r="19" spans="1:8" ht="14.5" customHeight="1" x14ac:dyDescent="0.55000000000000004">
      <c r="A19" s="134" t="s">
        <v>252</v>
      </c>
      <c r="B19" s="135" t="s">
        <v>10</v>
      </c>
      <c r="C19" s="135" t="s">
        <v>252</v>
      </c>
      <c r="D19" s="134"/>
      <c r="E19" s="135" t="s">
        <v>252</v>
      </c>
      <c r="F19" s="136" t="s">
        <v>252</v>
      </c>
      <c r="G19" s="32" t="s">
        <v>508</v>
      </c>
      <c r="H19" s="18" t="s">
        <v>252</v>
      </c>
    </row>
    <row r="20" spans="1:8" ht="14.5" customHeight="1" x14ac:dyDescent="0.55000000000000004">
      <c r="A20" s="134" t="s">
        <v>253</v>
      </c>
      <c r="B20" s="135" t="s">
        <v>11</v>
      </c>
      <c r="C20" s="135" t="s">
        <v>253</v>
      </c>
      <c r="D20" s="134"/>
      <c r="E20" s="135" t="s">
        <v>253</v>
      </c>
      <c r="F20" s="136" t="s">
        <v>253</v>
      </c>
      <c r="G20" s="32" t="s">
        <v>508</v>
      </c>
      <c r="H20" s="18" t="s">
        <v>253</v>
      </c>
    </row>
    <row r="21" spans="1:8" ht="14.5" customHeight="1" x14ac:dyDescent="0.55000000000000004">
      <c r="A21" s="134" t="s">
        <v>254</v>
      </c>
      <c r="B21" s="135" t="s">
        <v>12</v>
      </c>
      <c r="C21" s="135" t="s">
        <v>254</v>
      </c>
      <c r="D21" s="134"/>
      <c r="E21" s="135" t="s">
        <v>254</v>
      </c>
      <c r="F21" s="136" t="s">
        <v>254</v>
      </c>
      <c r="G21" s="32" t="s">
        <v>508</v>
      </c>
      <c r="H21" s="18" t="s">
        <v>254</v>
      </c>
    </row>
    <row r="22" spans="1:8" ht="14.5" customHeight="1" x14ac:dyDescent="0.55000000000000004">
      <c r="A22" s="134" t="s">
        <v>255</v>
      </c>
      <c r="B22" s="135" t="s">
        <v>13</v>
      </c>
      <c r="C22" s="135" t="s">
        <v>255</v>
      </c>
      <c r="D22" s="134"/>
      <c r="E22" s="135" t="s">
        <v>255</v>
      </c>
      <c r="F22" s="136" t="s">
        <v>255</v>
      </c>
      <c r="G22" s="32"/>
      <c r="H22" s="18"/>
    </row>
    <row r="23" spans="1:8" ht="14.5" customHeight="1" x14ac:dyDescent="0.55000000000000004">
      <c r="A23" s="134" t="s">
        <v>256</v>
      </c>
      <c r="B23" s="135" t="s">
        <v>14</v>
      </c>
      <c r="C23" s="135" t="s">
        <v>256</v>
      </c>
      <c r="D23" s="134"/>
      <c r="E23" s="135" t="s">
        <v>256</v>
      </c>
      <c r="F23" s="136"/>
      <c r="G23" s="32"/>
      <c r="H23" s="18"/>
    </row>
    <row r="24" spans="1:8" x14ac:dyDescent="0.55000000000000004">
      <c r="A24" s="134" t="s">
        <v>257</v>
      </c>
      <c r="B24" s="135" t="s">
        <v>15</v>
      </c>
      <c r="C24" s="135" t="s">
        <v>257</v>
      </c>
      <c r="D24" s="134"/>
      <c r="E24" s="135" t="s">
        <v>257</v>
      </c>
      <c r="F24" s="137" t="s">
        <v>257</v>
      </c>
      <c r="G24" s="5" t="s">
        <v>257</v>
      </c>
      <c r="H24" s="33" t="s">
        <v>257</v>
      </c>
    </row>
    <row r="25" spans="1:8" s="97" customFormat="1" x14ac:dyDescent="0.55000000000000004">
      <c r="A25" s="131" t="s">
        <v>651</v>
      </c>
      <c r="B25" s="132" t="s">
        <v>651</v>
      </c>
      <c r="C25" s="132" t="s">
        <v>651</v>
      </c>
      <c r="D25" s="131"/>
      <c r="E25" s="132" t="s">
        <v>651</v>
      </c>
      <c r="F25" s="132"/>
      <c r="G25" s="103"/>
      <c r="H25" s="101"/>
    </row>
    <row r="26" spans="1:8" x14ac:dyDescent="0.55000000000000004">
      <c r="A26" s="134" t="s">
        <v>258</v>
      </c>
      <c r="B26" s="135" t="s">
        <v>16</v>
      </c>
      <c r="C26" s="135" t="s">
        <v>258</v>
      </c>
      <c r="D26" s="134"/>
      <c r="E26" s="135" t="s">
        <v>258</v>
      </c>
      <c r="F26" s="135" t="s">
        <v>258</v>
      </c>
      <c r="G26" s="32" t="s">
        <v>508</v>
      </c>
      <c r="H26" s="18" t="s">
        <v>258</v>
      </c>
    </row>
    <row r="27" spans="1:8" x14ac:dyDescent="0.55000000000000004">
      <c r="A27" s="134" t="s">
        <v>259</v>
      </c>
      <c r="B27" s="135" t="s">
        <v>17</v>
      </c>
      <c r="C27" s="135" t="s">
        <v>259</v>
      </c>
      <c r="D27" s="134"/>
      <c r="E27" s="135" t="s">
        <v>259</v>
      </c>
      <c r="F27" s="135" t="s">
        <v>259</v>
      </c>
      <c r="G27" s="32" t="s">
        <v>508</v>
      </c>
      <c r="H27" s="24" t="s">
        <v>17</v>
      </c>
    </row>
    <row r="28" spans="1:8" x14ac:dyDescent="0.55000000000000004">
      <c r="A28" s="134" t="s">
        <v>260</v>
      </c>
      <c r="B28" s="135" t="s">
        <v>18</v>
      </c>
      <c r="C28" s="135" t="s">
        <v>260</v>
      </c>
      <c r="D28" s="134"/>
      <c r="E28" s="135" t="s">
        <v>260</v>
      </c>
      <c r="F28" s="135" t="s">
        <v>260</v>
      </c>
      <c r="G28" s="32" t="s">
        <v>508</v>
      </c>
      <c r="H28" s="24" t="s">
        <v>18</v>
      </c>
    </row>
    <row r="29" spans="1:8" x14ac:dyDescent="0.55000000000000004">
      <c r="A29" s="134" t="s">
        <v>261</v>
      </c>
      <c r="B29" s="135" t="s">
        <v>19</v>
      </c>
      <c r="C29" s="135" t="s">
        <v>261</v>
      </c>
      <c r="D29" s="134"/>
      <c r="E29" s="135" t="s">
        <v>261</v>
      </c>
      <c r="F29" s="135" t="s">
        <v>261</v>
      </c>
      <c r="G29" s="32" t="s">
        <v>508</v>
      </c>
      <c r="H29" s="24" t="s">
        <v>19</v>
      </c>
    </row>
    <row r="30" spans="1:8" x14ac:dyDescent="0.55000000000000004">
      <c r="A30" s="134" t="s">
        <v>262</v>
      </c>
      <c r="B30" s="135" t="s">
        <v>20</v>
      </c>
      <c r="C30" s="135" t="s">
        <v>262</v>
      </c>
      <c r="D30" s="134"/>
      <c r="E30" s="135" t="s">
        <v>262</v>
      </c>
      <c r="F30" s="136" t="s">
        <v>262</v>
      </c>
      <c r="G30" s="32"/>
      <c r="H30" s="18"/>
    </row>
    <row r="31" spans="1:8" s="97" customFormat="1" x14ac:dyDescent="0.55000000000000004">
      <c r="A31" s="131" t="s">
        <v>652</v>
      </c>
      <c r="B31" s="131" t="s">
        <v>652</v>
      </c>
      <c r="C31" s="131" t="s">
        <v>652</v>
      </c>
      <c r="D31" s="131"/>
      <c r="E31" s="131" t="s">
        <v>652</v>
      </c>
      <c r="F31" s="131"/>
      <c r="G31" s="103"/>
      <c r="H31" s="101"/>
    </row>
    <row r="32" spans="1:8" s="97" customFormat="1" x14ac:dyDescent="0.55000000000000004">
      <c r="A32" s="131" t="s">
        <v>653</v>
      </c>
      <c r="B32" s="131" t="s">
        <v>653</v>
      </c>
      <c r="C32" s="131" t="s">
        <v>653</v>
      </c>
      <c r="D32" s="131"/>
      <c r="E32" s="131" t="s">
        <v>653</v>
      </c>
      <c r="F32" s="131"/>
      <c r="G32" s="103"/>
      <c r="H32" s="101"/>
    </row>
    <row r="33" spans="1:102" s="97" customFormat="1" x14ac:dyDescent="0.55000000000000004">
      <c r="A33" s="131" t="s">
        <v>654</v>
      </c>
      <c r="B33" s="131" t="s">
        <v>654</v>
      </c>
      <c r="C33" s="131" t="s">
        <v>654</v>
      </c>
      <c r="D33" s="131"/>
      <c r="E33" s="131" t="s">
        <v>654</v>
      </c>
      <c r="F33" s="131"/>
      <c r="G33" s="103"/>
      <c r="H33" s="101"/>
    </row>
    <row r="34" spans="1:102" x14ac:dyDescent="0.55000000000000004">
      <c r="A34" t="s">
        <v>452</v>
      </c>
      <c r="B34" s="2" t="s">
        <v>21</v>
      </c>
      <c r="C34" s="2" t="s">
        <v>452</v>
      </c>
      <c r="E34" s="2" t="s">
        <v>452</v>
      </c>
      <c r="F34" s="98" t="s">
        <v>452</v>
      </c>
      <c r="G34" s="32" t="s">
        <v>508</v>
      </c>
      <c r="H34" s="24" t="s">
        <v>452</v>
      </c>
    </row>
    <row r="35" spans="1:102" s="4" customFormat="1" x14ac:dyDescent="0.55000000000000004">
      <c r="A35" s="5" t="s">
        <v>263</v>
      </c>
      <c r="B35" s="6" t="s">
        <v>22</v>
      </c>
      <c r="C35" s="6" t="s">
        <v>263</v>
      </c>
      <c r="D35" s="3"/>
      <c r="E35" s="7" t="s">
        <v>263</v>
      </c>
      <c r="F35" s="7" t="s">
        <v>263</v>
      </c>
      <c r="G35" s="32"/>
      <c r="H35" s="1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</row>
    <row r="36" spans="1:102" x14ac:dyDescent="0.55000000000000004">
      <c r="A36" t="s">
        <v>264</v>
      </c>
      <c r="B36" s="2" t="s">
        <v>23</v>
      </c>
      <c r="C36" s="2" t="s">
        <v>264</v>
      </c>
      <c r="E36" s="2" t="s">
        <v>264</v>
      </c>
      <c r="F36" s="98" t="s">
        <v>264</v>
      </c>
      <c r="G36" s="32"/>
      <c r="H36" s="18"/>
    </row>
    <row r="37" spans="1:102" x14ac:dyDescent="0.55000000000000004">
      <c r="A37" t="s">
        <v>265</v>
      </c>
      <c r="B37" s="2" t="s">
        <v>24</v>
      </c>
      <c r="C37" s="2" t="s">
        <v>265</v>
      </c>
      <c r="E37" s="2" t="s">
        <v>265</v>
      </c>
      <c r="F37" s="100" t="s">
        <v>265</v>
      </c>
      <c r="G37" s="32"/>
      <c r="H37" s="18"/>
    </row>
    <row r="38" spans="1:102" x14ac:dyDescent="0.55000000000000004">
      <c r="A38" t="s">
        <v>266</v>
      </c>
      <c r="B38" s="2" t="s">
        <v>25</v>
      </c>
      <c r="C38" s="2" t="s">
        <v>266</v>
      </c>
      <c r="E38" s="2" t="s">
        <v>266</v>
      </c>
      <c r="F38" s="42" t="s">
        <v>266</v>
      </c>
      <c r="G38" s="7" t="s">
        <v>266</v>
      </c>
      <c r="H38" s="7" t="s">
        <v>266</v>
      </c>
    </row>
    <row r="39" spans="1:102" x14ac:dyDescent="0.55000000000000004">
      <c r="A39" t="s">
        <v>267</v>
      </c>
      <c r="B39" s="2" t="s">
        <v>26</v>
      </c>
      <c r="C39" s="2" t="s">
        <v>267</v>
      </c>
      <c r="E39" s="2" t="s">
        <v>267</v>
      </c>
      <c r="F39" s="98" t="s">
        <v>267</v>
      </c>
      <c r="G39" s="32"/>
      <c r="H39" s="18"/>
    </row>
    <row r="40" spans="1:102" x14ac:dyDescent="0.55000000000000004">
      <c r="A40" t="s">
        <v>268</v>
      </c>
      <c r="B40" s="2" t="s">
        <v>27</v>
      </c>
      <c r="C40" s="2" t="s">
        <v>268</v>
      </c>
      <c r="E40" s="2" t="s">
        <v>268</v>
      </c>
      <c r="F40" s="98" t="s">
        <v>268</v>
      </c>
      <c r="G40" s="32"/>
      <c r="H40" s="18"/>
    </row>
    <row r="41" spans="1:102" x14ac:dyDescent="0.55000000000000004">
      <c r="A41" t="s">
        <v>269</v>
      </c>
      <c r="B41" s="2" t="s">
        <v>28</v>
      </c>
      <c r="C41" s="2" t="s">
        <v>269</v>
      </c>
      <c r="E41" s="2" t="s">
        <v>269</v>
      </c>
      <c r="F41" s="98" t="s">
        <v>269</v>
      </c>
      <c r="G41" s="32"/>
      <c r="H41" s="18"/>
    </row>
    <row r="42" spans="1:102" x14ac:dyDescent="0.55000000000000004">
      <c r="A42" t="s">
        <v>270</v>
      </c>
      <c r="B42" s="2" t="s">
        <v>29</v>
      </c>
      <c r="C42" s="2" t="s">
        <v>270</v>
      </c>
      <c r="E42" s="2" t="s">
        <v>270</v>
      </c>
      <c r="F42" s="42" t="s">
        <v>270</v>
      </c>
      <c r="G42" s="7" t="s">
        <v>270</v>
      </c>
      <c r="H42" s="7" t="s">
        <v>270</v>
      </c>
    </row>
    <row r="43" spans="1:102" x14ac:dyDescent="0.55000000000000004">
      <c r="A43" s="5" t="s">
        <v>271</v>
      </c>
      <c r="B43" s="9" t="s">
        <v>271</v>
      </c>
      <c r="C43" s="9" t="s">
        <v>271</v>
      </c>
      <c r="E43" s="9" t="s">
        <v>271</v>
      </c>
      <c r="F43" s="7" t="s">
        <v>271</v>
      </c>
      <c r="G43" s="32"/>
      <c r="H43" s="18"/>
    </row>
    <row r="44" spans="1:102" x14ac:dyDescent="0.55000000000000004">
      <c r="A44" t="s">
        <v>272</v>
      </c>
      <c r="B44" s="2" t="s">
        <v>30</v>
      </c>
      <c r="C44" s="2" t="s">
        <v>272</v>
      </c>
      <c r="E44" s="2" t="s">
        <v>272</v>
      </c>
      <c r="F44" s="42" t="s">
        <v>272</v>
      </c>
      <c r="G44" s="32"/>
      <c r="H44" s="18"/>
    </row>
    <row r="45" spans="1:102" x14ac:dyDescent="0.55000000000000004">
      <c r="A45" t="s">
        <v>273</v>
      </c>
      <c r="B45" s="2" t="s">
        <v>31</v>
      </c>
      <c r="C45" s="2" t="s">
        <v>273</v>
      </c>
      <c r="E45" s="2" t="s">
        <v>273</v>
      </c>
      <c r="F45" s="42" t="s">
        <v>273</v>
      </c>
      <c r="G45" s="7" t="s">
        <v>273</v>
      </c>
      <c r="H45" s="7" t="s">
        <v>273</v>
      </c>
    </row>
    <row r="46" spans="1:102" x14ac:dyDescent="0.55000000000000004">
      <c r="A46" t="s">
        <v>274</v>
      </c>
      <c r="B46" s="2" t="s">
        <v>32</v>
      </c>
      <c r="C46" s="2" t="s">
        <v>274</v>
      </c>
      <c r="E46" s="2" t="s">
        <v>274</v>
      </c>
      <c r="F46" s="42" t="s">
        <v>274</v>
      </c>
      <c r="G46" s="32" t="s">
        <v>508</v>
      </c>
      <c r="H46" s="24" t="s">
        <v>274</v>
      </c>
    </row>
    <row r="47" spans="1:102" x14ac:dyDescent="0.55000000000000004">
      <c r="A47" s="2" t="s">
        <v>453</v>
      </c>
      <c r="B47" s="2" t="s">
        <v>33</v>
      </c>
      <c r="C47" s="2" t="s">
        <v>453</v>
      </c>
      <c r="E47" s="2" t="s">
        <v>453</v>
      </c>
      <c r="F47" s="42" t="s">
        <v>453</v>
      </c>
      <c r="G47" s="32"/>
      <c r="H47" s="18"/>
    </row>
    <row r="48" spans="1:102" x14ac:dyDescent="0.55000000000000004">
      <c r="A48" t="s">
        <v>275</v>
      </c>
      <c r="B48" s="2" t="s">
        <v>34</v>
      </c>
      <c r="C48" s="2" t="s">
        <v>275</v>
      </c>
      <c r="E48" s="2" t="s">
        <v>275</v>
      </c>
      <c r="F48" s="98" t="s">
        <v>275</v>
      </c>
      <c r="G48" s="32"/>
      <c r="H48" s="18"/>
    </row>
    <row r="49" spans="1:8" x14ac:dyDescent="0.55000000000000004">
      <c r="A49" t="s">
        <v>276</v>
      </c>
      <c r="B49" s="2" t="s">
        <v>35</v>
      </c>
      <c r="C49" s="2" t="s">
        <v>276</v>
      </c>
      <c r="E49" s="2" t="s">
        <v>276</v>
      </c>
      <c r="F49" s="42" t="s">
        <v>276</v>
      </c>
      <c r="G49" s="32"/>
      <c r="H49" s="18"/>
    </row>
    <row r="50" spans="1:8" x14ac:dyDescent="0.55000000000000004">
      <c r="A50" t="s">
        <v>454</v>
      </c>
      <c r="B50" s="2" t="s">
        <v>36</v>
      </c>
      <c r="C50" s="2" t="s">
        <v>454</v>
      </c>
      <c r="E50" s="2" t="s">
        <v>454</v>
      </c>
      <c r="F50" s="98" t="s">
        <v>454</v>
      </c>
      <c r="G50" s="32"/>
      <c r="H50" s="18"/>
    </row>
    <row r="51" spans="1:8" x14ac:dyDescent="0.55000000000000004">
      <c r="A51" t="s">
        <v>277</v>
      </c>
      <c r="B51" s="2" t="s">
        <v>37</v>
      </c>
      <c r="C51" s="2" t="s">
        <v>277</v>
      </c>
      <c r="E51" s="2" t="s">
        <v>277</v>
      </c>
      <c r="F51" s="42" t="s">
        <v>277</v>
      </c>
      <c r="G51" s="32"/>
      <c r="H51" s="18"/>
    </row>
    <row r="52" spans="1:8" x14ac:dyDescent="0.55000000000000004">
      <c r="A52" t="s">
        <v>278</v>
      </c>
      <c r="B52" s="2" t="s">
        <v>38</v>
      </c>
      <c r="C52" s="2" t="s">
        <v>278</v>
      </c>
      <c r="E52" s="2" t="s">
        <v>278</v>
      </c>
      <c r="F52" s="7" t="s">
        <v>278</v>
      </c>
      <c r="G52" s="7" t="s">
        <v>278</v>
      </c>
      <c r="H52" s="7" t="s">
        <v>278</v>
      </c>
    </row>
    <row r="53" spans="1:8" x14ac:dyDescent="0.55000000000000004">
      <c r="A53" t="s">
        <v>279</v>
      </c>
      <c r="B53" s="2" t="s">
        <v>39</v>
      </c>
      <c r="C53" s="2" t="s">
        <v>279</v>
      </c>
      <c r="E53" s="2" t="s">
        <v>279</v>
      </c>
      <c r="G53" s="32"/>
      <c r="H53" s="18"/>
    </row>
    <row r="54" spans="1:8" x14ac:dyDescent="0.55000000000000004">
      <c r="A54" t="s">
        <v>455</v>
      </c>
      <c r="B54" s="2" t="s">
        <v>40</v>
      </c>
      <c r="C54" s="2" t="s">
        <v>455</v>
      </c>
      <c r="E54" s="2" t="s">
        <v>455</v>
      </c>
      <c r="F54" s="3" t="s">
        <v>455</v>
      </c>
      <c r="G54" s="32"/>
      <c r="H54" s="18"/>
    </row>
    <row r="55" spans="1:8" x14ac:dyDescent="0.55000000000000004">
      <c r="A55" t="s">
        <v>280</v>
      </c>
      <c r="B55" s="2" t="s">
        <v>41</v>
      </c>
      <c r="C55" s="2" t="s">
        <v>280</v>
      </c>
      <c r="E55" s="2" t="s">
        <v>280</v>
      </c>
      <c r="F55" s="98" t="s">
        <v>280</v>
      </c>
      <c r="G55" s="32"/>
      <c r="H55" s="18"/>
    </row>
    <row r="56" spans="1:8" x14ac:dyDescent="0.55000000000000004">
      <c r="A56" t="s">
        <v>456</v>
      </c>
      <c r="B56" s="2" t="s">
        <v>42</v>
      </c>
      <c r="C56" s="2" t="s">
        <v>456</v>
      </c>
      <c r="E56" s="2" t="s">
        <v>456</v>
      </c>
      <c r="G56" s="32" t="s">
        <v>508</v>
      </c>
      <c r="H56" s="18" t="s">
        <v>456</v>
      </c>
    </row>
    <row r="57" spans="1:8" x14ac:dyDescent="0.55000000000000004">
      <c r="A57" t="s">
        <v>457</v>
      </c>
      <c r="B57" s="2" t="s">
        <v>43</v>
      </c>
      <c r="C57" s="1" t="s">
        <v>457</v>
      </c>
      <c r="E57" s="2" t="s">
        <v>457</v>
      </c>
      <c r="F57" s="42" t="s">
        <v>457</v>
      </c>
      <c r="G57" s="32" t="s">
        <v>508</v>
      </c>
      <c r="H57" s="18" t="s">
        <v>457</v>
      </c>
    </row>
    <row r="58" spans="1:8" s="97" customFormat="1" x14ac:dyDescent="0.55000000000000004">
      <c r="A58" s="99" t="s">
        <v>655</v>
      </c>
      <c r="B58" s="99" t="s">
        <v>655</v>
      </c>
      <c r="C58" s="99" t="s">
        <v>655</v>
      </c>
      <c r="D58" s="99"/>
      <c r="E58" s="99" t="s">
        <v>655</v>
      </c>
      <c r="F58" s="99"/>
      <c r="G58" s="103"/>
      <c r="H58" s="101"/>
    </row>
    <row r="59" spans="1:8" x14ac:dyDescent="0.55000000000000004">
      <c r="A59" t="s">
        <v>281</v>
      </c>
      <c r="B59" s="2" t="s">
        <v>44</v>
      </c>
      <c r="C59" s="1" t="s">
        <v>281</v>
      </c>
      <c r="E59" s="2" t="s">
        <v>281</v>
      </c>
      <c r="F59" s="42" t="s">
        <v>281</v>
      </c>
      <c r="G59" s="7" t="s">
        <v>281</v>
      </c>
      <c r="H59" s="7" t="s">
        <v>281</v>
      </c>
    </row>
    <row r="60" spans="1:8" s="9" customFormat="1" x14ac:dyDescent="0.55000000000000004">
      <c r="A60" s="9" t="s">
        <v>282</v>
      </c>
      <c r="B60" s="9" t="s">
        <v>282</v>
      </c>
      <c r="C60" s="9" t="s">
        <v>282</v>
      </c>
      <c r="E60" s="9" t="s">
        <v>282</v>
      </c>
      <c r="F60" s="9" t="s">
        <v>282</v>
      </c>
      <c r="G60" s="55"/>
    </row>
    <row r="61" spans="1:8" x14ac:dyDescent="0.55000000000000004">
      <c r="A61" t="s">
        <v>283</v>
      </c>
      <c r="B61" s="2" t="s">
        <v>45</v>
      </c>
      <c r="C61" s="1" t="s">
        <v>283</v>
      </c>
      <c r="E61" s="2" t="s">
        <v>283</v>
      </c>
      <c r="F61" s="42" t="s">
        <v>283</v>
      </c>
      <c r="G61" s="32"/>
      <c r="H61" s="18"/>
    </row>
    <row r="62" spans="1:8" x14ac:dyDescent="0.55000000000000004">
      <c r="A62" t="s">
        <v>284</v>
      </c>
      <c r="B62" s="2" t="s">
        <v>46</v>
      </c>
      <c r="C62" s="1" t="s">
        <v>284</v>
      </c>
      <c r="E62" s="2" t="s">
        <v>284</v>
      </c>
      <c r="F62" s="42" t="s">
        <v>284</v>
      </c>
      <c r="G62" s="32" t="s">
        <v>508</v>
      </c>
      <c r="H62" s="24" t="s">
        <v>284</v>
      </c>
    </row>
    <row r="63" spans="1:8" x14ac:dyDescent="0.55000000000000004">
      <c r="A63" t="s">
        <v>285</v>
      </c>
      <c r="B63" s="2" t="s">
        <v>47</v>
      </c>
      <c r="C63" s="1" t="s">
        <v>285</v>
      </c>
      <c r="E63" s="2" t="s">
        <v>285</v>
      </c>
      <c r="F63" s="42" t="s">
        <v>285</v>
      </c>
      <c r="G63" s="7" t="s">
        <v>285</v>
      </c>
    </row>
    <row r="64" spans="1:8" x14ac:dyDescent="0.55000000000000004">
      <c r="A64" t="s">
        <v>458</v>
      </c>
      <c r="B64" s="2" t="s">
        <v>48</v>
      </c>
      <c r="C64" s="1" t="s">
        <v>458</v>
      </c>
      <c r="E64" s="2" t="s">
        <v>458</v>
      </c>
      <c r="F64" s="42" t="s">
        <v>458</v>
      </c>
      <c r="G64" s="32" t="s">
        <v>508</v>
      </c>
      <c r="H64" s="18" t="s">
        <v>458</v>
      </c>
    </row>
    <row r="65" spans="1:28" x14ac:dyDescent="0.55000000000000004">
      <c r="A65" t="s">
        <v>286</v>
      </c>
      <c r="B65" s="2" t="s">
        <v>49</v>
      </c>
      <c r="C65" s="1" t="s">
        <v>286</v>
      </c>
      <c r="E65" s="2" t="s">
        <v>286</v>
      </c>
      <c r="F65" s="7" t="s">
        <v>286</v>
      </c>
      <c r="G65" s="7" t="s">
        <v>286</v>
      </c>
      <c r="H65" s="7" t="s">
        <v>286</v>
      </c>
    </row>
    <row r="66" spans="1:28" x14ac:dyDescent="0.55000000000000004">
      <c r="A66" t="s">
        <v>287</v>
      </c>
      <c r="B66" s="2" t="s">
        <v>50</v>
      </c>
      <c r="C66" s="1" t="s">
        <v>287</v>
      </c>
      <c r="E66" s="2" t="s">
        <v>287</v>
      </c>
      <c r="F66" s="42" t="s">
        <v>287</v>
      </c>
      <c r="G66" s="2" t="s">
        <v>287</v>
      </c>
      <c r="H66" s="2" t="s">
        <v>287</v>
      </c>
    </row>
    <row r="67" spans="1:28" s="97" customFormat="1" x14ac:dyDescent="0.55000000000000004">
      <c r="A67" s="99" t="s">
        <v>656</v>
      </c>
      <c r="B67" s="133" t="s">
        <v>656</v>
      </c>
      <c r="C67" s="133" t="s">
        <v>656</v>
      </c>
      <c r="D67" s="99"/>
      <c r="E67" s="133" t="s">
        <v>656</v>
      </c>
      <c r="F67" s="99"/>
      <c r="G67" s="103"/>
      <c r="H67" s="101"/>
    </row>
    <row r="68" spans="1:28" x14ac:dyDescent="0.55000000000000004">
      <c r="A68" t="s">
        <v>288</v>
      </c>
      <c r="B68" s="2" t="s">
        <v>51</v>
      </c>
      <c r="C68" s="1" t="s">
        <v>288</v>
      </c>
      <c r="E68" s="2" t="s">
        <v>288</v>
      </c>
      <c r="F68" s="42" t="s">
        <v>288</v>
      </c>
      <c r="G68" s="7" t="s">
        <v>288</v>
      </c>
      <c r="H68" s="7" t="s">
        <v>288</v>
      </c>
    </row>
    <row r="69" spans="1:28" x14ac:dyDescent="0.55000000000000004">
      <c r="A69" t="s">
        <v>289</v>
      </c>
      <c r="B69" s="2" t="s">
        <v>52</v>
      </c>
      <c r="C69" s="1" t="s">
        <v>289</v>
      </c>
      <c r="E69" s="2" t="s">
        <v>289</v>
      </c>
      <c r="F69" s="42" t="s">
        <v>289</v>
      </c>
      <c r="G69" s="32"/>
      <c r="H69" s="18"/>
    </row>
    <row r="70" spans="1:28" x14ac:dyDescent="0.55000000000000004">
      <c r="A70" t="s">
        <v>290</v>
      </c>
      <c r="B70" s="2" t="s">
        <v>53</v>
      </c>
      <c r="C70" s="1" t="s">
        <v>290</v>
      </c>
      <c r="E70" s="2" t="s">
        <v>290</v>
      </c>
      <c r="F70" s="42" t="s">
        <v>290</v>
      </c>
      <c r="G70" s="32"/>
      <c r="H70" s="18"/>
    </row>
    <row r="71" spans="1:28" x14ac:dyDescent="0.55000000000000004">
      <c r="A71" t="s">
        <v>459</v>
      </c>
      <c r="B71" s="2" t="s">
        <v>54</v>
      </c>
      <c r="C71" s="1" t="s">
        <v>459</v>
      </c>
      <c r="E71" s="2" t="s">
        <v>459</v>
      </c>
      <c r="F71" s="98" t="s">
        <v>459</v>
      </c>
      <c r="G71" s="32" t="s">
        <v>508</v>
      </c>
      <c r="H71" s="24" t="s">
        <v>459</v>
      </c>
    </row>
    <row r="72" spans="1:28" x14ac:dyDescent="0.55000000000000004">
      <c r="A72" t="s">
        <v>291</v>
      </c>
      <c r="B72" s="2" t="s">
        <v>55</v>
      </c>
      <c r="C72" s="1" t="s">
        <v>291</v>
      </c>
      <c r="E72" s="2" t="s">
        <v>291</v>
      </c>
      <c r="F72" s="98" t="s">
        <v>291</v>
      </c>
      <c r="G72" s="32"/>
      <c r="H72" s="18"/>
      <c r="AA72" s="3"/>
      <c r="AB72" s="3"/>
    </row>
    <row r="73" spans="1:28" s="97" customFormat="1" x14ac:dyDescent="0.55000000000000004">
      <c r="A73" s="99" t="s">
        <v>657</v>
      </c>
      <c r="B73" s="133" t="s">
        <v>657</v>
      </c>
      <c r="C73" s="133" t="s">
        <v>657</v>
      </c>
      <c r="D73" s="99"/>
      <c r="E73" s="133" t="s">
        <v>657</v>
      </c>
      <c r="F73" s="133"/>
      <c r="G73" s="103"/>
      <c r="H73" s="101"/>
    </row>
    <row r="74" spans="1:28" s="9" customFormat="1" x14ac:dyDescent="0.55000000000000004">
      <c r="A74" s="9" t="s">
        <v>292</v>
      </c>
      <c r="B74" s="10" t="s">
        <v>56</v>
      </c>
      <c r="C74" s="9" t="s">
        <v>292</v>
      </c>
      <c r="E74" s="9" t="s">
        <v>292</v>
      </c>
      <c r="F74" s="9" t="s">
        <v>292</v>
      </c>
      <c r="G74" s="103"/>
      <c r="H74" s="101"/>
    </row>
    <row r="75" spans="1:28" x14ac:dyDescent="0.55000000000000004">
      <c r="A75" t="s">
        <v>293</v>
      </c>
      <c r="B75" s="2" t="s">
        <v>57</v>
      </c>
      <c r="C75" s="1" t="s">
        <v>293</v>
      </c>
      <c r="E75" s="2" t="s">
        <v>293</v>
      </c>
      <c r="F75" s="42" t="s">
        <v>293</v>
      </c>
      <c r="G75" s="32"/>
      <c r="H75" s="18"/>
    </row>
    <row r="76" spans="1:28" x14ac:dyDescent="0.55000000000000004">
      <c r="A76" t="s">
        <v>294</v>
      </c>
      <c r="B76" s="2" t="s">
        <v>58</v>
      </c>
      <c r="C76" s="1" t="s">
        <v>294</v>
      </c>
      <c r="E76" s="2" t="s">
        <v>294</v>
      </c>
      <c r="F76" s="42" t="s">
        <v>294</v>
      </c>
      <c r="G76" s="2" t="s">
        <v>294</v>
      </c>
      <c r="H76" s="2" t="s">
        <v>294</v>
      </c>
    </row>
    <row r="77" spans="1:28" x14ac:dyDescent="0.55000000000000004">
      <c r="A77" t="s">
        <v>295</v>
      </c>
      <c r="B77" s="2" t="s">
        <v>59</v>
      </c>
      <c r="C77" s="1" t="s">
        <v>295</v>
      </c>
      <c r="E77" s="2" t="s">
        <v>295</v>
      </c>
      <c r="F77" s="42" t="s">
        <v>295</v>
      </c>
      <c r="G77" s="32" t="s">
        <v>509</v>
      </c>
      <c r="H77" s="24" t="s">
        <v>295</v>
      </c>
    </row>
    <row r="78" spans="1:28" x14ac:dyDescent="0.55000000000000004">
      <c r="A78" t="s">
        <v>296</v>
      </c>
      <c r="B78" s="2" t="s">
        <v>60</v>
      </c>
      <c r="C78" s="1" t="s">
        <v>296</v>
      </c>
      <c r="E78" s="2" t="s">
        <v>296</v>
      </c>
      <c r="G78" s="32"/>
      <c r="H78" s="18"/>
    </row>
    <row r="79" spans="1:28" x14ac:dyDescent="0.55000000000000004">
      <c r="A79" t="s">
        <v>460</v>
      </c>
      <c r="B79" s="2" t="s">
        <v>61</v>
      </c>
      <c r="C79" s="1" t="s">
        <v>460</v>
      </c>
      <c r="E79" s="2" t="s">
        <v>460</v>
      </c>
      <c r="F79" s="98" t="s">
        <v>460</v>
      </c>
      <c r="G79" s="32"/>
      <c r="H79" s="18"/>
    </row>
    <row r="80" spans="1:28" x14ac:dyDescent="0.55000000000000004">
      <c r="A80" t="s">
        <v>461</v>
      </c>
      <c r="B80" s="2" t="s">
        <v>62</v>
      </c>
      <c r="C80" s="1" t="s">
        <v>461</v>
      </c>
      <c r="E80" s="2" t="s">
        <v>461</v>
      </c>
      <c r="F80" s="2" t="s">
        <v>62</v>
      </c>
      <c r="G80" s="32"/>
      <c r="H80" s="18"/>
    </row>
    <row r="81" spans="1:8" x14ac:dyDescent="0.55000000000000004">
      <c r="A81" t="s">
        <v>297</v>
      </c>
      <c r="B81" s="2" t="s">
        <v>63</v>
      </c>
      <c r="C81" s="1" t="s">
        <v>297</v>
      </c>
      <c r="E81" s="2" t="s">
        <v>297</v>
      </c>
      <c r="F81" s="42" t="s">
        <v>297</v>
      </c>
      <c r="G81" s="2" t="s">
        <v>297</v>
      </c>
      <c r="H81" s="2" t="s">
        <v>297</v>
      </c>
    </row>
    <row r="82" spans="1:8" x14ac:dyDescent="0.55000000000000004">
      <c r="A82" s="1" t="s">
        <v>462</v>
      </c>
      <c r="B82" s="2" t="s">
        <v>64</v>
      </c>
      <c r="C82" s="1" t="s">
        <v>462</v>
      </c>
      <c r="E82" s="2" t="s">
        <v>462</v>
      </c>
      <c r="F82" s="42" t="s">
        <v>462</v>
      </c>
      <c r="G82" s="32"/>
      <c r="H82" s="18"/>
    </row>
    <row r="83" spans="1:8" x14ac:dyDescent="0.55000000000000004">
      <c r="A83" s="1" t="s">
        <v>463</v>
      </c>
      <c r="B83" s="2" t="s">
        <v>65</v>
      </c>
      <c r="C83" s="1" t="s">
        <v>463</v>
      </c>
      <c r="E83" s="2" t="s">
        <v>463</v>
      </c>
      <c r="F83" s="2" t="s">
        <v>463</v>
      </c>
      <c r="G83" s="32"/>
      <c r="H83" s="18"/>
    </row>
    <row r="84" spans="1:8" x14ac:dyDescent="0.55000000000000004">
      <c r="A84" t="s">
        <v>298</v>
      </c>
      <c r="B84" s="2" t="s">
        <v>66</v>
      </c>
      <c r="C84" s="1" t="s">
        <v>298</v>
      </c>
      <c r="E84" s="2" t="s">
        <v>298</v>
      </c>
      <c r="F84" s="42" t="s">
        <v>298</v>
      </c>
      <c r="G84" s="32"/>
      <c r="H84" s="18"/>
    </row>
    <row r="85" spans="1:8" x14ac:dyDescent="0.55000000000000004">
      <c r="A85" t="s">
        <v>299</v>
      </c>
      <c r="B85" s="2" t="s">
        <v>67</v>
      </c>
      <c r="C85" s="1" t="s">
        <v>299</v>
      </c>
      <c r="E85" s="2" t="s">
        <v>299</v>
      </c>
      <c r="F85" s="98" t="s">
        <v>299</v>
      </c>
      <c r="G85" s="32"/>
      <c r="H85" s="18"/>
    </row>
    <row r="86" spans="1:8" x14ac:dyDescent="0.55000000000000004">
      <c r="A86" t="s">
        <v>300</v>
      </c>
      <c r="B86" s="2" t="s">
        <v>68</v>
      </c>
      <c r="C86" s="1" t="s">
        <v>300</v>
      </c>
      <c r="E86" s="2" t="s">
        <v>300</v>
      </c>
      <c r="F86" s="42" t="s">
        <v>300</v>
      </c>
      <c r="G86" s="2" t="s">
        <v>300</v>
      </c>
      <c r="H86" s="2" t="s">
        <v>300</v>
      </c>
    </row>
    <row r="87" spans="1:8" x14ac:dyDescent="0.55000000000000004">
      <c r="A87" t="s">
        <v>301</v>
      </c>
      <c r="B87" s="2" t="s">
        <v>69</v>
      </c>
      <c r="C87" s="1" t="s">
        <v>301</v>
      </c>
      <c r="E87" s="2" t="s">
        <v>301</v>
      </c>
      <c r="F87" s="42" t="s">
        <v>301</v>
      </c>
      <c r="G87" s="32"/>
      <c r="H87" s="18"/>
    </row>
    <row r="88" spans="1:8" x14ac:dyDescent="0.55000000000000004">
      <c r="A88" t="s">
        <v>302</v>
      </c>
      <c r="B88" s="2" t="s">
        <v>70</v>
      </c>
      <c r="C88" s="1" t="s">
        <v>302</v>
      </c>
      <c r="E88" s="2" t="s">
        <v>302</v>
      </c>
      <c r="F88" s="42" t="s">
        <v>302</v>
      </c>
      <c r="G88" s="2" t="s">
        <v>302</v>
      </c>
      <c r="H88" s="2" t="s">
        <v>302</v>
      </c>
    </row>
    <row r="89" spans="1:8" x14ac:dyDescent="0.55000000000000004">
      <c r="A89" t="s">
        <v>303</v>
      </c>
      <c r="B89" s="2" t="s">
        <v>71</v>
      </c>
      <c r="C89" s="1" t="s">
        <v>303</v>
      </c>
      <c r="E89" s="2" t="s">
        <v>303</v>
      </c>
      <c r="G89" s="32"/>
      <c r="H89" s="18"/>
    </row>
    <row r="90" spans="1:8" s="97" customFormat="1" x14ac:dyDescent="0.55000000000000004">
      <c r="A90" s="99" t="s">
        <v>658</v>
      </c>
      <c r="B90" s="133" t="s">
        <v>658</v>
      </c>
      <c r="C90" s="133" t="s">
        <v>658</v>
      </c>
      <c r="D90" s="99"/>
      <c r="E90" s="133" t="s">
        <v>658</v>
      </c>
      <c r="F90" s="99"/>
      <c r="G90" s="103"/>
      <c r="H90" s="101"/>
    </row>
    <row r="91" spans="1:8" x14ac:dyDescent="0.55000000000000004">
      <c r="A91" t="s">
        <v>304</v>
      </c>
      <c r="B91" s="2" t="s">
        <v>72</v>
      </c>
      <c r="C91" s="1" t="s">
        <v>304</v>
      </c>
      <c r="E91" s="2" t="s">
        <v>304</v>
      </c>
      <c r="F91" s="98" t="s">
        <v>304</v>
      </c>
      <c r="G91" s="32"/>
      <c r="H91" s="18"/>
    </row>
    <row r="92" spans="1:8" x14ac:dyDescent="0.55000000000000004">
      <c r="A92" t="s">
        <v>305</v>
      </c>
      <c r="B92" s="2" t="s">
        <v>73</v>
      </c>
      <c r="C92" s="1" t="s">
        <v>305</v>
      </c>
      <c r="E92" s="2" t="s">
        <v>305</v>
      </c>
      <c r="F92" s="7" t="s">
        <v>305</v>
      </c>
      <c r="G92" s="32" t="s">
        <v>508</v>
      </c>
      <c r="H92" s="24" t="s">
        <v>305</v>
      </c>
    </row>
    <row r="93" spans="1:8" x14ac:dyDescent="0.55000000000000004">
      <c r="A93" t="s">
        <v>306</v>
      </c>
      <c r="B93" s="2" t="s">
        <v>74</v>
      </c>
      <c r="C93" s="1" t="s">
        <v>306</v>
      </c>
      <c r="E93" s="2" t="s">
        <v>306</v>
      </c>
      <c r="F93" s="7" t="s">
        <v>306</v>
      </c>
      <c r="G93" s="32" t="s">
        <v>508</v>
      </c>
      <c r="H93" s="24" t="s">
        <v>306</v>
      </c>
    </row>
    <row r="94" spans="1:8" x14ac:dyDescent="0.55000000000000004">
      <c r="A94" t="s">
        <v>307</v>
      </c>
      <c r="B94" s="2" t="s">
        <v>75</v>
      </c>
      <c r="C94" s="1" t="s">
        <v>307</v>
      </c>
      <c r="E94" s="2" t="s">
        <v>307</v>
      </c>
      <c r="F94" s="7" t="s">
        <v>307</v>
      </c>
      <c r="G94" s="32" t="s">
        <v>508</v>
      </c>
      <c r="H94" s="24" t="s">
        <v>307</v>
      </c>
    </row>
    <row r="95" spans="1:8" x14ac:dyDescent="0.55000000000000004">
      <c r="A95" t="s">
        <v>308</v>
      </c>
      <c r="B95" s="2" t="s">
        <v>76</v>
      </c>
      <c r="C95" s="1" t="s">
        <v>308</v>
      </c>
      <c r="E95" s="1" t="s">
        <v>308</v>
      </c>
      <c r="F95" s="42" t="s">
        <v>308</v>
      </c>
      <c r="G95" s="32" t="s">
        <v>508</v>
      </c>
      <c r="H95" s="18" t="s">
        <v>308</v>
      </c>
    </row>
    <row r="96" spans="1:8" x14ac:dyDescent="0.55000000000000004">
      <c r="A96" t="s">
        <v>309</v>
      </c>
      <c r="B96" s="2" t="s">
        <v>77</v>
      </c>
      <c r="C96" s="1" t="s">
        <v>309</v>
      </c>
      <c r="E96" s="1" t="s">
        <v>309</v>
      </c>
      <c r="F96" s="7" t="s">
        <v>309</v>
      </c>
      <c r="G96" s="32" t="s">
        <v>508</v>
      </c>
      <c r="H96" s="24" t="s">
        <v>309</v>
      </c>
    </row>
    <row r="97" spans="1:9" x14ac:dyDescent="0.55000000000000004">
      <c r="A97" t="s">
        <v>310</v>
      </c>
      <c r="B97" s="2" t="s">
        <v>78</v>
      </c>
      <c r="C97" s="1" t="s">
        <v>310</v>
      </c>
      <c r="E97" s="1" t="s">
        <v>310</v>
      </c>
      <c r="F97" s="7" t="s">
        <v>310</v>
      </c>
      <c r="G97" s="32" t="s">
        <v>508</v>
      </c>
      <c r="H97" s="24" t="s">
        <v>310</v>
      </c>
    </row>
    <row r="98" spans="1:9" x14ac:dyDescent="0.55000000000000004">
      <c r="A98" t="s">
        <v>311</v>
      </c>
      <c r="B98" s="2" t="s">
        <v>79</v>
      </c>
      <c r="C98" s="1" t="s">
        <v>311</v>
      </c>
      <c r="E98" s="1" t="s">
        <v>311</v>
      </c>
      <c r="F98" s="7" t="s">
        <v>311</v>
      </c>
      <c r="G98" s="32" t="s">
        <v>508</v>
      </c>
      <c r="H98" s="24" t="s">
        <v>311</v>
      </c>
    </row>
    <row r="99" spans="1:9" x14ac:dyDescent="0.55000000000000004">
      <c r="A99" t="s">
        <v>312</v>
      </c>
      <c r="B99" s="2" t="s">
        <v>80</v>
      </c>
      <c r="C99" s="1" t="s">
        <v>312</v>
      </c>
      <c r="E99" s="1" t="s">
        <v>312</v>
      </c>
      <c r="F99" s="7" t="s">
        <v>312</v>
      </c>
      <c r="G99" s="32"/>
      <c r="H99" s="18"/>
    </row>
    <row r="100" spans="1:9" x14ac:dyDescent="0.55000000000000004">
      <c r="A100" t="s">
        <v>313</v>
      </c>
      <c r="B100" s="2" t="s">
        <v>81</v>
      </c>
      <c r="C100" s="1" t="s">
        <v>313</v>
      </c>
      <c r="E100" s="1" t="s">
        <v>313</v>
      </c>
      <c r="F100" s="7" t="s">
        <v>313</v>
      </c>
      <c r="G100" s="32" t="s">
        <v>508</v>
      </c>
      <c r="H100" s="24" t="s">
        <v>313</v>
      </c>
    </row>
    <row r="101" spans="1:9" x14ac:dyDescent="0.55000000000000004">
      <c r="A101" t="s">
        <v>314</v>
      </c>
      <c r="B101" s="2" t="s">
        <v>82</v>
      </c>
      <c r="C101" s="1" t="s">
        <v>314</v>
      </c>
      <c r="E101" s="2" t="s">
        <v>314</v>
      </c>
      <c r="F101" s="7" t="s">
        <v>314</v>
      </c>
      <c r="G101" s="32"/>
      <c r="H101" s="18"/>
    </row>
    <row r="102" spans="1:9" x14ac:dyDescent="0.55000000000000004">
      <c r="A102" t="s">
        <v>315</v>
      </c>
      <c r="B102" s="2" t="s">
        <v>83</v>
      </c>
      <c r="C102" s="1" t="s">
        <v>315</v>
      </c>
      <c r="E102" s="2" t="s">
        <v>315</v>
      </c>
      <c r="F102" s="7" t="s">
        <v>315</v>
      </c>
      <c r="G102" s="32" t="s">
        <v>508</v>
      </c>
      <c r="H102" s="24" t="s">
        <v>315</v>
      </c>
    </row>
    <row r="103" spans="1:9" x14ac:dyDescent="0.55000000000000004">
      <c r="A103" t="s">
        <v>316</v>
      </c>
      <c r="B103" s="2" t="s">
        <v>84</v>
      </c>
      <c r="C103" s="1" t="s">
        <v>316</v>
      </c>
      <c r="E103" s="1" t="s">
        <v>316</v>
      </c>
      <c r="F103" s="2" t="s">
        <v>316</v>
      </c>
      <c r="G103" s="2" t="s">
        <v>316</v>
      </c>
      <c r="H103" s="2" t="s">
        <v>316</v>
      </c>
    </row>
    <row r="104" spans="1:9" x14ac:dyDescent="0.55000000000000004">
      <c r="A104" t="s">
        <v>317</v>
      </c>
      <c r="B104" s="2" t="s">
        <v>85</v>
      </c>
      <c r="C104" s="1" t="s">
        <v>317</v>
      </c>
      <c r="E104" s="1" t="s">
        <v>317</v>
      </c>
      <c r="F104" s="2" t="s">
        <v>317</v>
      </c>
      <c r="G104" s="32" t="s">
        <v>508</v>
      </c>
      <c r="H104" s="24" t="s">
        <v>317</v>
      </c>
    </row>
    <row r="105" spans="1:9" x14ac:dyDescent="0.55000000000000004">
      <c r="A105" t="s">
        <v>318</v>
      </c>
      <c r="B105" s="2" t="s">
        <v>86</v>
      </c>
      <c r="C105" s="1" t="s">
        <v>318</v>
      </c>
      <c r="E105" s="1" t="s">
        <v>318</v>
      </c>
      <c r="F105" s="2" t="s">
        <v>318</v>
      </c>
      <c r="G105" s="32" t="s">
        <v>508</v>
      </c>
      <c r="H105" s="24" t="s">
        <v>318</v>
      </c>
    </row>
    <row r="106" spans="1:9" x14ac:dyDescent="0.55000000000000004">
      <c r="A106" t="s">
        <v>319</v>
      </c>
      <c r="B106" s="2" t="s">
        <v>87</v>
      </c>
      <c r="C106" s="1" t="s">
        <v>319</v>
      </c>
      <c r="E106" s="1" t="s">
        <v>319</v>
      </c>
      <c r="F106" s="2" t="s">
        <v>319</v>
      </c>
      <c r="G106" s="32" t="s">
        <v>508</v>
      </c>
      <c r="H106" s="24" t="s">
        <v>319</v>
      </c>
    </row>
    <row r="107" spans="1:9" s="9" customFormat="1" ht="15.4" customHeight="1" x14ac:dyDescent="0.55000000000000004">
      <c r="A107" s="131" t="s">
        <v>604</v>
      </c>
      <c r="B107" s="132" t="s">
        <v>604</v>
      </c>
      <c r="C107" s="132" t="s">
        <v>604</v>
      </c>
      <c r="D107" s="131"/>
      <c r="E107" s="131" t="s">
        <v>604</v>
      </c>
      <c r="F107" s="131" t="s">
        <v>604</v>
      </c>
      <c r="G107" s="139" t="s">
        <v>671</v>
      </c>
      <c r="H107" s="138" t="s">
        <v>672</v>
      </c>
      <c r="I107" s="97"/>
    </row>
    <row r="108" spans="1:9" x14ac:dyDescent="0.55000000000000004">
      <c r="A108" t="s">
        <v>320</v>
      </c>
      <c r="B108" s="2" t="s">
        <v>88</v>
      </c>
      <c r="C108" s="1" t="s">
        <v>320</v>
      </c>
      <c r="E108" s="1" t="s">
        <v>320</v>
      </c>
      <c r="F108" s="2" t="s">
        <v>320</v>
      </c>
      <c r="G108" s="32" t="s">
        <v>508</v>
      </c>
      <c r="H108" s="24" t="s">
        <v>320</v>
      </c>
    </row>
    <row r="109" spans="1:9" x14ac:dyDescent="0.55000000000000004">
      <c r="A109" t="s">
        <v>321</v>
      </c>
      <c r="B109" s="2" t="s">
        <v>89</v>
      </c>
      <c r="C109" s="1" t="s">
        <v>321</v>
      </c>
      <c r="E109" s="1" t="s">
        <v>321</v>
      </c>
      <c r="F109" s="2" t="s">
        <v>321</v>
      </c>
      <c r="G109" s="32" t="s">
        <v>508</v>
      </c>
      <c r="H109" s="24" t="s">
        <v>321</v>
      </c>
    </row>
    <row r="110" spans="1:9" x14ac:dyDescent="0.55000000000000004">
      <c r="A110" t="s">
        <v>464</v>
      </c>
      <c r="B110" s="2" t="s">
        <v>90</v>
      </c>
      <c r="C110" s="1" t="s">
        <v>464</v>
      </c>
      <c r="E110" s="1" t="s">
        <v>464</v>
      </c>
      <c r="F110" s="2" t="s">
        <v>464</v>
      </c>
      <c r="G110" s="32"/>
      <c r="H110" s="18"/>
    </row>
    <row r="111" spans="1:9" x14ac:dyDescent="0.55000000000000004">
      <c r="A111" t="s">
        <v>322</v>
      </c>
      <c r="B111" s="2" t="s">
        <v>91</v>
      </c>
      <c r="C111" s="1" t="s">
        <v>322</v>
      </c>
      <c r="E111" s="1" t="s">
        <v>322</v>
      </c>
      <c r="G111" s="32"/>
      <c r="H111" s="18"/>
    </row>
    <row r="112" spans="1:9" x14ac:dyDescent="0.55000000000000004">
      <c r="A112" t="s">
        <v>323</v>
      </c>
      <c r="B112" s="2" t="s">
        <v>92</v>
      </c>
      <c r="C112" s="1" t="s">
        <v>323</v>
      </c>
      <c r="E112" s="1" t="s">
        <v>323</v>
      </c>
      <c r="F112" s="42" t="s">
        <v>323</v>
      </c>
      <c r="G112" s="2" t="s">
        <v>323</v>
      </c>
      <c r="H112" s="2" t="s">
        <v>323</v>
      </c>
    </row>
    <row r="113" spans="1:8" x14ac:dyDescent="0.55000000000000004">
      <c r="A113" t="s">
        <v>465</v>
      </c>
      <c r="B113" s="2" t="s">
        <v>93</v>
      </c>
      <c r="C113" s="1" t="s">
        <v>465</v>
      </c>
      <c r="E113" s="1" t="s">
        <v>465</v>
      </c>
      <c r="G113" s="32"/>
      <c r="H113" s="18"/>
    </row>
    <row r="114" spans="1:8" x14ac:dyDescent="0.55000000000000004">
      <c r="A114" t="s">
        <v>466</v>
      </c>
      <c r="B114" s="2" t="s">
        <v>94</v>
      </c>
      <c r="C114" s="1" t="s">
        <v>466</v>
      </c>
      <c r="E114" s="1" t="s">
        <v>466</v>
      </c>
      <c r="F114" s="98" t="s">
        <v>466</v>
      </c>
      <c r="G114" s="32"/>
      <c r="H114" s="18"/>
    </row>
    <row r="115" spans="1:8" x14ac:dyDescent="0.55000000000000004">
      <c r="A115" t="s">
        <v>324</v>
      </c>
      <c r="B115" s="2" t="s">
        <v>95</v>
      </c>
      <c r="C115" s="1" t="s">
        <v>324</v>
      </c>
      <c r="E115" s="1" t="s">
        <v>324</v>
      </c>
      <c r="F115" s="7" t="s">
        <v>324</v>
      </c>
      <c r="G115" s="2" t="s">
        <v>324</v>
      </c>
      <c r="H115" s="2" t="s">
        <v>324</v>
      </c>
    </row>
    <row r="116" spans="1:8" x14ac:dyDescent="0.55000000000000004">
      <c r="A116" t="s">
        <v>325</v>
      </c>
      <c r="B116" s="2" t="s">
        <v>96</v>
      </c>
      <c r="C116" s="1" t="s">
        <v>325</v>
      </c>
      <c r="E116" s="1" t="s">
        <v>325</v>
      </c>
      <c r="F116" s="7" t="s">
        <v>325</v>
      </c>
      <c r="G116" s="2" t="s">
        <v>325</v>
      </c>
      <c r="H116" s="2" t="s">
        <v>325</v>
      </c>
    </row>
    <row r="117" spans="1:8" x14ac:dyDescent="0.55000000000000004">
      <c r="A117" t="s">
        <v>326</v>
      </c>
      <c r="B117" s="2" t="s">
        <v>97</v>
      </c>
      <c r="C117" s="1" t="s">
        <v>326</v>
      </c>
      <c r="E117" s="1" t="s">
        <v>326</v>
      </c>
      <c r="F117" s="42" t="s">
        <v>326</v>
      </c>
      <c r="G117" s="32" t="s">
        <v>508</v>
      </c>
      <c r="H117" s="18" t="s">
        <v>326</v>
      </c>
    </row>
    <row r="118" spans="1:8" x14ac:dyDescent="0.55000000000000004">
      <c r="A118" t="s">
        <v>327</v>
      </c>
      <c r="B118" s="2" t="s">
        <v>98</v>
      </c>
      <c r="C118" s="1" t="s">
        <v>327</v>
      </c>
      <c r="E118" s="1" t="s">
        <v>327</v>
      </c>
      <c r="F118" s="42" t="s">
        <v>327</v>
      </c>
      <c r="G118" s="32" t="s">
        <v>508</v>
      </c>
      <c r="H118" s="24" t="s">
        <v>327</v>
      </c>
    </row>
    <row r="119" spans="1:8" x14ac:dyDescent="0.55000000000000004">
      <c r="A119" t="s">
        <v>328</v>
      </c>
      <c r="B119" s="2" t="s">
        <v>99</v>
      </c>
      <c r="C119" s="1" t="s">
        <v>328</v>
      </c>
      <c r="E119" s="1" t="s">
        <v>328</v>
      </c>
      <c r="F119" s="2" t="s">
        <v>328</v>
      </c>
      <c r="G119" s="32" t="s">
        <v>508</v>
      </c>
      <c r="H119" s="24" t="s">
        <v>328</v>
      </c>
    </row>
    <row r="120" spans="1:8" x14ac:dyDescent="0.55000000000000004">
      <c r="A120" t="s">
        <v>329</v>
      </c>
      <c r="B120" s="2" t="s">
        <v>100</v>
      </c>
      <c r="C120" s="1" t="s">
        <v>329</v>
      </c>
      <c r="E120" s="1" t="s">
        <v>329</v>
      </c>
      <c r="F120" s="2" t="s">
        <v>329</v>
      </c>
      <c r="G120" s="32" t="s">
        <v>508</v>
      </c>
      <c r="H120" s="24" t="s">
        <v>329</v>
      </c>
    </row>
    <row r="121" spans="1:8" x14ac:dyDescent="0.55000000000000004">
      <c r="A121" t="s">
        <v>330</v>
      </c>
      <c r="B121" s="2" t="s">
        <v>101</v>
      </c>
      <c r="C121" s="1" t="s">
        <v>330</v>
      </c>
      <c r="E121" s="1" t="s">
        <v>330</v>
      </c>
      <c r="F121" s="42" t="s">
        <v>330</v>
      </c>
      <c r="G121" s="2" t="s">
        <v>330</v>
      </c>
      <c r="H121" s="2" t="s">
        <v>330</v>
      </c>
    </row>
    <row r="122" spans="1:8" x14ac:dyDescent="0.55000000000000004">
      <c r="A122" t="s">
        <v>331</v>
      </c>
      <c r="B122" s="2" t="s">
        <v>102</v>
      </c>
      <c r="C122" s="1" t="s">
        <v>331</v>
      </c>
      <c r="E122" s="1" t="s">
        <v>331</v>
      </c>
      <c r="F122" s="42" t="s">
        <v>331</v>
      </c>
      <c r="G122" s="32" t="s">
        <v>508</v>
      </c>
      <c r="H122" s="18" t="s">
        <v>331</v>
      </c>
    </row>
    <row r="123" spans="1:8" x14ac:dyDescent="0.55000000000000004">
      <c r="A123" t="s">
        <v>332</v>
      </c>
      <c r="B123" s="2" t="s">
        <v>103</v>
      </c>
      <c r="C123" s="1" t="s">
        <v>332</v>
      </c>
      <c r="E123" s="1" t="s">
        <v>332</v>
      </c>
      <c r="F123" s="42" t="s">
        <v>332</v>
      </c>
      <c r="G123" s="32" t="s">
        <v>508</v>
      </c>
      <c r="H123" s="24" t="s">
        <v>332</v>
      </c>
    </row>
    <row r="124" spans="1:8" x14ac:dyDescent="0.55000000000000004">
      <c r="A124" t="s">
        <v>467</v>
      </c>
      <c r="B124" s="2" t="s">
        <v>104</v>
      </c>
      <c r="C124" s="1" t="s">
        <v>467</v>
      </c>
      <c r="E124" s="1" t="s">
        <v>467</v>
      </c>
      <c r="F124" s="7" t="s">
        <v>467</v>
      </c>
      <c r="G124" s="32"/>
      <c r="H124" s="18"/>
    </row>
    <row r="125" spans="1:8" x14ac:dyDescent="0.55000000000000004">
      <c r="A125" t="s">
        <v>333</v>
      </c>
      <c r="B125" s="2" t="s">
        <v>105</v>
      </c>
      <c r="C125" s="1" t="s">
        <v>333</v>
      </c>
      <c r="E125" s="1" t="s">
        <v>333</v>
      </c>
      <c r="F125" s="42" t="s">
        <v>333</v>
      </c>
      <c r="G125" s="32"/>
      <c r="H125" s="18"/>
    </row>
    <row r="126" spans="1:8" x14ac:dyDescent="0.55000000000000004">
      <c r="A126" t="s">
        <v>334</v>
      </c>
      <c r="B126" s="2" t="s">
        <v>106</v>
      </c>
      <c r="C126" s="1" t="s">
        <v>334</v>
      </c>
      <c r="E126" s="1" t="s">
        <v>334</v>
      </c>
      <c r="G126" s="32"/>
      <c r="H126" s="18"/>
    </row>
    <row r="127" spans="1:8" x14ac:dyDescent="0.55000000000000004">
      <c r="A127" t="s">
        <v>335</v>
      </c>
      <c r="B127" s="2" t="s">
        <v>107</v>
      </c>
      <c r="C127" s="1" t="s">
        <v>335</v>
      </c>
      <c r="E127" s="2" t="s">
        <v>335</v>
      </c>
      <c r="G127" s="32"/>
      <c r="H127" s="18"/>
    </row>
    <row r="128" spans="1:8" x14ac:dyDescent="0.55000000000000004">
      <c r="A128" t="s">
        <v>336</v>
      </c>
      <c r="B128" s="2" t="s">
        <v>108</v>
      </c>
      <c r="C128" s="1" t="s">
        <v>336</v>
      </c>
      <c r="E128" s="2" t="s">
        <v>336</v>
      </c>
      <c r="G128" s="32"/>
      <c r="H128" s="18"/>
    </row>
    <row r="129" spans="1:8" x14ac:dyDescent="0.55000000000000004">
      <c r="A129" t="s">
        <v>337</v>
      </c>
      <c r="B129" s="2" t="s">
        <v>109</v>
      </c>
      <c r="C129" s="1" t="s">
        <v>337</v>
      </c>
      <c r="E129" s="2" t="s">
        <v>337</v>
      </c>
      <c r="G129" s="32"/>
      <c r="H129" s="18"/>
    </row>
    <row r="130" spans="1:8" x14ac:dyDescent="0.55000000000000004">
      <c r="A130" t="s">
        <v>338</v>
      </c>
      <c r="B130" s="2" t="s">
        <v>110</v>
      </c>
      <c r="C130" s="1" t="s">
        <v>338</v>
      </c>
      <c r="E130" s="2" t="s">
        <v>338</v>
      </c>
      <c r="G130" s="32"/>
      <c r="H130" s="18"/>
    </row>
    <row r="131" spans="1:8" x14ac:dyDescent="0.55000000000000004">
      <c r="A131" t="s">
        <v>339</v>
      </c>
      <c r="B131" s="2" t="s">
        <v>111</v>
      </c>
      <c r="C131" s="1" t="s">
        <v>339</v>
      </c>
      <c r="E131" s="2" t="s">
        <v>339</v>
      </c>
      <c r="G131" s="32"/>
      <c r="H131" s="18"/>
    </row>
    <row r="132" spans="1:8" x14ac:dyDescent="0.55000000000000004">
      <c r="A132" t="s">
        <v>340</v>
      </c>
      <c r="B132" s="2" t="s">
        <v>112</v>
      </c>
      <c r="C132" s="1" t="s">
        <v>340</v>
      </c>
      <c r="E132" s="2" t="s">
        <v>340</v>
      </c>
      <c r="G132" s="32"/>
      <c r="H132" s="18"/>
    </row>
    <row r="133" spans="1:8" x14ac:dyDescent="0.55000000000000004">
      <c r="A133" t="s">
        <v>341</v>
      </c>
      <c r="B133" s="2" t="s">
        <v>113</v>
      </c>
      <c r="C133" s="1" t="s">
        <v>341</v>
      </c>
      <c r="E133" s="1" t="s">
        <v>341</v>
      </c>
      <c r="F133" s="42" t="s">
        <v>341</v>
      </c>
      <c r="G133" s="32"/>
      <c r="H133" s="18"/>
    </row>
    <row r="134" spans="1:8" x14ac:dyDescent="0.55000000000000004">
      <c r="A134" t="s">
        <v>342</v>
      </c>
      <c r="B134" s="2" t="s">
        <v>114</v>
      </c>
      <c r="C134" s="1" t="s">
        <v>342</v>
      </c>
      <c r="E134" s="1" t="s">
        <v>342</v>
      </c>
      <c r="F134" s="42" t="s">
        <v>342</v>
      </c>
      <c r="G134" s="32" t="s">
        <v>508</v>
      </c>
      <c r="H134" s="18" t="s">
        <v>342</v>
      </c>
    </row>
    <row r="135" spans="1:8" s="97" customFormat="1" x14ac:dyDescent="0.55000000000000004">
      <c r="A135" s="99" t="s">
        <v>668</v>
      </c>
      <c r="B135" s="133" t="s">
        <v>668</v>
      </c>
      <c r="C135" s="133" t="s">
        <v>668</v>
      </c>
      <c r="D135" s="99"/>
      <c r="E135" s="133" t="s">
        <v>668</v>
      </c>
      <c r="F135" s="99"/>
      <c r="G135" s="103"/>
      <c r="H135" s="101"/>
    </row>
    <row r="136" spans="1:8" x14ac:dyDescent="0.55000000000000004">
      <c r="A136" t="s">
        <v>343</v>
      </c>
      <c r="B136" s="2" t="s">
        <v>115</v>
      </c>
      <c r="C136" s="1" t="s">
        <v>343</v>
      </c>
      <c r="E136" s="1" t="s">
        <v>343</v>
      </c>
      <c r="F136" s="42" t="s">
        <v>343</v>
      </c>
      <c r="G136" s="32" t="s">
        <v>508</v>
      </c>
      <c r="H136" s="24" t="s">
        <v>343</v>
      </c>
    </row>
    <row r="137" spans="1:8" x14ac:dyDescent="0.55000000000000004">
      <c r="A137" t="s">
        <v>344</v>
      </c>
      <c r="B137" s="2" t="s">
        <v>116</v>
      </c>
      <c r="C137" s="1" t="s">
        <v>344</v>
      </c>
      <c r="E137" s="1" t="s">
        <v>344</v>
      </c>
      <c r="F137" s="42" t="s">
        <v>344</v>
      </c>
      <c r="G137" s="32"/>
      <c r="H137" s="18"/>
    </row>
    <row r="138" spans="1:8" x14ac:dyDescent="0.55000000000000004">
      <c r="A138" t="s">
        <v>345</v>
      </c>
      <c r="B138" s="2" t="s">
        <v>117</v>
      </c>
      <c r="C138" s="1" t="s">
        <v>345</v>
      </c>
      <c r="E138" s="1" t="s">
        <v>345</v>
      </c>
      <c r="F138" s="42" t="s">
        <v>345</v>
      </c>
      <c r="G138" s="2" t="s">
        <v>345</v>
      </c>
      <c r="H138" s="2" t="s">
        <v>345</v>
      </c>
    </row>
    <row r="139" spans="1:8" x14ac:dyDescent="0.55000000000000004">
      <c r="A139" t="s">
        <v>346</v>
      </c>
      <c r="B139" s="2" t="s">
        <v>118</v>
      </c>
      <c r="C139" s="1" t="s">
        <v>346</v>
      </c>
      <c r="E139" s="1" t="s">
        <v>346</v>
      </c>
      <c r="F139" s="42" t="s">
        <v>346</v>
      </c>
      <c r="G139" s="2" t="s">
        <v>346</v>
      </c>
      <c r="H139" s="2" t="s">
        <v>346</v>
      </c>
    </row>
    <row r="140" spans="1:8" x14ac:dyDescent="0.55000000000000004">
      <c r="A140" s="2" t="s">
        <v>119</v>
      </c>
      <c r="B140" s="2" t="s">
        <v>119</v>
      </c>
      <c r="C140" s="1" t="s">
        <v>468</v>
      </c>
      <c r="E140" s="1" t="s">
        <v>468</v>
      </c>
      <c r="F140" s="42" t="s">
        <v>468</v>
      </c>
      <c r="G140" s="32"/>
      <c r="H140" s="18"/>
    </row>
    <row r="141" spans="1:8" x14ac:dyDescent="0.55000000000000004">
      <c r="A141" s="2" t="s">
        <v>120</v>
      </c>
      <c r="B141" s="2" t="s">
        <v>120</v>
      </c>
      <c r="C141" s="1" t="s">
        <v>469</v>
      </c>
      <c r="E141" s="1" t="s">
        <v>469</v>
      </c>
      <c r="F141" s="42" t="s">
        <v>469</v>
      </c>
      <c r="G141" s="32"/>
      <c r="H141" s="18"/>
    </row>
    <row r="142" spans="1:8" x14ac:dyDescent="0.55000000000000004">
      <c r="A142" t="s">
        <v>470</v>
      </c>
      <c r="B142" s="2" t="s">
        <v>121</v>
      </c>
      <c r="C142" s="1" t="s">
        <v>470</v>
      </c>
      <c r="E142" s="1" t="s">
        <v>470</v>
      </c>
      <c r="F142" s="42" t="s">
        <v>470</v>
      </c>
      <c r="G142" s="32"/>
      <c r="H142" s="18"/>
    </row>
    <row r="143" spans="1:8" x14ac:dyDescent="0.55000000000000004">
      <c r="A143" t="s">
        <v>347</v>
      </c>
      <c r="B143" s="2" t="s">
        <v>122</v>
      </c>
      <c r="C143" s="1" t="s">
        <v>347</v>
      </c>
      <c r="E143" s="1" t="s">
        <v>347</v>
      </c>
      <c r="F143" s="7" t="s">
        <v>347</v>
      </c>
      <c r="G143" s="32" t="s">
        <v>508</v>
      </c>
      <c r="H143" s="24" t="s">
        <v>347</v>
      </c>
    </row>
    <row r="144" spans="1:8" x14ac:dyDescent="0.55000000000000004">
      <c r="A144" t="s">
        <v>348</v>
      </c>
      <c r="B144" s="2" t="s">
        <v>123</v>
      </c>
      <c r="C144" s="1" t="s">
        <v>348</v>
      </c>
      <c r="E144" s="1" t="s">
        <v>348</v>
      </c>
      <c r="F144" s="7" t="s">
        <v>348</v>
      </c>
      <c r="G144" s="32" t="s">
        <v>508</v>
      </c>
      <c r="H144" s="24" t="s">
        <v>348</v>
      </c>
    </row>
    <row r="145" spans="1:8" x14ac:dyDescent="0.55000000000000004">
      <c r="A145" t="s">
        <v>349</v>
      </c>
      <c r="B145" s="2" t="s">
        <v>124</v>
      </c>
      <c r="C145" s="1" t="s">
        <v>349</v>
      </c>
      <c r="E145" s="1" t="s">
        <v>349</v>
      </c>
      <c r="F145" s="7" t="s">
        <v>349</v>
      </c>
      <c r="G145" s="32" t="s">
        <v>508</v>
      </c>
      <c r="H145" s="24" t="s">
        <v>349</v>
      </c>
    </row>
    <row r="146" spans="1:8" x14ac:dyDescent="0.55000000000000004">
      <c r="A146" t="s">
        <v>350</v>
      </c>
      <c r="B146" s="2" t="s">
        <v>125</v>
      </c>
      <c r="C146" s="1" t="s">
        <v>350</v>
      </c>
      <c r="E146" s="1" t="s">
        <v>350</v>
      </c>
      <c r="F146" s="7" t="s">
        <v>350</v>
      </c>
      <c r="G146" s="32" t="s">
        <v>508</v>
      </c>
      <c r="H146" s="24" t="s">
        <v>350</v>
      </c>
    </row>
    <row r="147" spans="1:8" x14ac:dyDescent="0.55000000000000004">
      <c r="A147" t="s">
        <v>351</v>
      </c>
      <c r="B147" s="2" t="s">
        <v>126</v>
      </c>
      <c r="C147" s="1" t="s">
        <v>351</v>
      </c>
      <c r="E147" s="1" t="s">
        <v>351</v>
      </c>
      <c r="F147" s="7" t="s">
        <v>351</v>
      </c>
      <c r="G147" s="32" t="s">
        <v>508</v>
      </c>
      <c r="H147" s="24" t="s">
        <v>351</v>
      </c>
    </row>
    <row r="148" spans="1:8" x14ac:dyDescent="0.55000000000000004">
      <c r="A148" t="s">
        <v>352</v>
      </c>
      <c r="B148" s="2" t="s">
        <v>127</v>
      </c>
      <c r="C148" s="1" t="s">
        <v>352</v>
      </c>
      <c r="E148" s="1" t="s">
        <v>352</v>
      </c>
      <c r="F148" s="7" t="s">
        <v>352</v>
      </c>
      <c r="G148" s="32" t="s">
        <v>508</v>
      </c>
      <c r="H148" s="24" t="s">
        <v>352</v>
      </c>
    </row>
    <row r="149" spans="1:8" s="97" customFormat="1" x14ac:dyDescent="0.55000000000000004">
      <c r="A149" s="99" t="s">
        <v>659</v>
      </c>
      <c r="B149" s="133" t="s">
        <v>659</v>
      </c>
      <c r="C149" s="133" t="s">
        <v>659</v>
      </c>
      <c r="D149" s="99"/>
      <c r="E149" s="133" t="s">
        <v>659</v>
      </c>
      <c r="F149" s="133"/>
      <c r="G149" s="103"/>
      <c r="H149" s="102"/>
    </row>
    <row r="150" spans="1:8" x14ac:dyDescent="0.55000000000000004">
      <c r="A150" t="s">
        <v>353</v>
      </c>
      <c r="B150" s="2" t="s">
        <v>128</v>
      </c>
      <c r="C150" s="1" t="s">
        <v>353</v>
      </c>
      <c r="E150" s="1" t="s">
        <v>353</v>
      </c>
      <c r="F150" s="98" t="s">
        <v>353</v>
      </c>
      <c r="G150" s="32"/>
      <c r="H150" s="18"/>
    </row>
    <row r="151" spans="1:8" x14ac:dyDescent="0.55000000000000004">
      <c r="A151" t="s">
        <v>354</v>
      </c>
      <c r="B151" s="2" t="s">
        <v>129</v>
      </c>
      <c r="C151" s="1" t="s">
        <v>354</v>
      </c>
      <c r="E151" s="1" t="s">
        <v>354</v>
      </c>
      <c r="F151" s="42" t="s">
        <v>354</v>
      </c>
      <c r="G151" s="32" t="s">
        <v>354</v>
      </c>
      <c r="H151" s="18"/>
    </row>
    <row r="152" spans="1:8" x14ac:dyDescent="0.55000000000000004">
      <c r="A152" t="s">
        <v>355</v>
      </c>
      <c r="B152" s="2" t="s">
        <v>130</v>
      </c>
      <c r="C152" s="1" t="s">
        <v>355</v>
      </c>
      <c r="E152" s="1" t="s">
        <v>355</v>
      </c>
      <c r="F152" s="42" t="s">
        <v>355</v>
      </c>
      <c r="G152" s="32"/>
      <c r="H152" s="18"/>
    </row>
    <row r="153" spans="1:8" x14ac:dyDescent="0.55000000000000004">
      <c r="A153" t="s">
        <v>356</v>
      </c>
      <c r="B153" s="2" t="s">
        <v>131</v>
      </c>
      <c r="C153" s="1" t="s">
        <v>356</v>
      </c>
      <c r="E153" s="1" t="s">
        <v>356</v>
      </c>
      <c r="F153" s="98" t="s">
        <v>356</v>
      </c>
      <c r="G153" s="32"/>
      <c r="H153" s="18"/>
    </row>
    <row r="154" spans="1:8" x14ac:dyDescent="0.55000000000000004">
      <c r="A154" t="s">
        <v>357</v>
      </c>
      <c r="B154" s="2" t="s">
        <v>132</v>
      </c>
      <c r="C154" s="1" t="s">
        <v>357</v>
      </c>
      <c r="E154" s="1" t="s">
        <v>357</v>
      </c>
      <c r="F154" s="98" t="s">
        <v>357</v>
      </c>
      <c r="G154" s="32"/>
      <c r="H154" s="18"/>
    </row>
    <row r="155" spans="1:8" x14ac:dyDescent="0.55000000000000004">
      <c r="A155" t="s">
        <v>358</v>
      </c>
      <c r="B155" s="2" t="s">
        <v>133</v>
      </c>
      <c r="C155" s="1" t="s">
        <v>358</v>
      </c>
      <c r="E155" s="1" t="s">
        <v>358</v>
      </c>
      <c r="F155" s="42" t="s">
        <v>358</v>
      </c>
      <c r="G155" s="2" t="s">
        <v>358</v>
      </c>
      <c r="H155" s="2" t="s">
        <v>358</v>
      </c>
    </row>
    <row r="156" spans="1:8" x14ac:dyDescent="0.55000000000000004">
      <c r="A156" t="s">
        <v>359</v>
      </c>
      <c r="B156" s="2" t="s">
        <v>134</v>
      </c>
      <c r="C156" s="1" t="s">
        <v>359</v>
      </c>
      <c r="E156" s="1" t="s">
        <v>359</v>
      </c>
      <c r="F156" s="2" t="s">
        <v>359</v>
      </c>
      <c r="G156" s="2" t="s">
        <v>359</v>
      </c>
      <c r="H156" s="2" t="s">
        <v>359</v>
      </c>
    </row>
    <row r="157" spans="1:8" x14ac:dyDescent="0.55000000000000004">
      <c r="A157" t="s">
        <v>360</v>
      </c>
      <c r="B157" s="2" t="s">
        <v>135</v>
      </c>
      <c r="C157" s="1" t="s">
        <v>360</v>
      </c>
      <c r="E157" s="1" t="s">
        <v>360</v>
      </c>
      <c r="F157" s="2" t="s">
        <v>360</v>
      </c>
      <c r="G157" s="2" t="s">
        <v>360</v>
      </c>
      <c r="H157" s="2" t="s">
        <v>360</v>
      </c>
    </row>
    <row r="158" spans="1:8" x14ac:dyDescent="0.55000000000000004">
      <c r="A158" t="s">
        <v>361</v>
      </c>
      <c r="B158" s="2" t="s">
        <v>136</v>
      </c>
      <c r="C158" s="1" t="s">
        <v>361</v>
      </c>
      <c r="E158" s="1" t="s">
        <v>361</v>
      </c>
      <c r="F158" s="2" t="s">
        <v>361</v>
      </c>
      <c r="G158" s="32" t="s">
        <v>509</v>
      </c>
      <c r="H158" s="24" t="s">
        <v>361</v>
      </c>
    </row>
    <row r="159" spans="1:8" x14ac:dyDescent="0.55000000000000004">
      <c r="A159" t="s">
        <v>471</v>
      </c>
      <c r="B159" s="2" t="s">
        <v>137</v>
      </c>
      <c r="C159" s="1" t="s">
        <v>471</v>
      </c>
      <c r="E159" s="1" t="s">
        <v>471</v>
      </c>
      <c r="G159" s="32" t="s">
        <v>509</v>
      </c>
      <c r="H159" s="24" t="s">
        <v>471</v>
      </c>
    </row>
    <row r="160" spans="1:8" x14ac:dyDescent="0.55000000000000004">
      <c r="A160" t="s">
        <v>362</v>
      </c>
      <c r="B160" s="2" t="s">
        <v>138</v>
      </c>
      <c r="C160" s="1" t="s">
        <v>362</v>
      </c>
      <c r="E160" s="1" t="s">
        <v>362</v>
      </c>
      <c r="G160" s="32" t="s">
        <v>509</v>
      </c>
      <c r="H160" s="24" t="s">
        <v>362</v>
      </c>
    </row>
    <row r="161" spans="1:8" x14ac:dyDescent="0.55000000000000004">
      <c r="A161" t="s">
        <v>363</v>
      </c>
      <c r="B161" s="2" t="s">
        <v>139</v>
      </c>
      <c r="C161" s="1" t="s">
        <v>363</v>
      </c>
      <c r="E161" s="1" t="s">
        <v>363</v>
      </c>
      <c r="F161" s="2" t="s">
        <v>363</v>
      </c>
      <c r="G161" s="32" t="s">
        <v>509</v>
      </c>
      <c r="H161" s="24" t="s">
        <v>363</v>
      </c>
    </row>
    <row r="162" spans="1:8" x14ac:dyDescent="0.55000000000000004">
      <c r="A162" t="s">
        <v>364</v>
      </c>
      <c r="B162" s="2" t="s">
        <v>140</v>
      </c>
      <c r="C162" s="1" t="s">
        <v>364</v>
      </c>
      <c r="E162" s="1" t="s">
        <v>364</v>
      </c>
      <c r="G162" s="32" t="s">
        <v>509</v>
      </c>
      <c r="H162" s="24" t="s">
        <v>364</v>
      </c>
    </row>
    <row r="163" spans="1:8" x14ac:dyDescent="0.55000000000000004">
      <c r="A163" t="s">
        <v>365</v>
      </c>
      <c r="B163" s="2" t="s">
        <v>141</v>
      </c>
      <c r="C163" s="1" t="s">
        <v>365</v>
      </c>
      <c r="E163" s="1" t="s">
        <v>365</v>
      </c>
      <c r="G163" s="32" t="s">
        <v>509</v>
      </c>
      <c r="H163" s="24" t="s">
        <v>365</v>
      </c>
    </row>
    <row r="164" spans="1:8" x14ac:dyDescent="0.55000000000000004">
      <c r="A164" t="s">
        <v>366</v>
      </c>
      <c r="B164" s="2" t="s">
        <v>142</v>
      </c>
      <c r="C164" s="1" t="s">
        <v>366</v>
      </c>
      <c r="E164" s="1" t="s">
        <v>366</v>
      </c>
      <c r="G164" s="32" t="s">
        <v>509</v>
      </c>
      <c r="H164" s="24" t="s">
        <v>366</v>
      </c>
    </row>
    <row r="165" spans="1:8" x14ac:dyDescent="0.55000000000000004">
      <c r="A165" t="s">
        <v>367</v>
      </c>
      <c r="B165" s="2" t="s">
        <v>143</v>
      </c>
      <c r="C165" s="1" t="s">
        <v>367</v>
      </c>
      <c r="E165" s="1" t="s">
        <v>367</v>
      </c>
      <c r="G165" s="32" t="s">
        <v>509</v>
      </c>
      <c r="H165" s="24" t="s">
        <v>367</v>
      </c>
    </row>
    <row r="166" spans="1:8" x14ac:dyDescent="0.55000000000000004">
      <c r="A166" t="s">
        <v>368</v>
      </c>
      <c r="B166" s="2" t="s">
        <v>144</v>
      </c>
      <c r="C166" s="1" t="s">
        <v>368</v>
      </c>
      <c r="E166" s="1" t="s">
        <v>368</v>
      </c>
      <c r="G166" s="32" t="s">
        <v>509</v>
      </c>
      <c r="H166" s="24" t="s">
        <v>368</v>
      </c>
    </row>
    <row r="167" spans="1:8" x14ac:dyDescent="0.55000000000000004">
      <c r="A167" t="s">
        <v>369</v>
      </c>
      <c r="B167" s="2" t="s">
        <v>145</v>
      </c>
      <c r="C167" s="1" t="s">
        <v>369</v>
      </c>
      <c r="E167" s="1" t="s">
        <v>369</v>
      </c>
      <c r="G167" s="32" t="s">
        <v>509</v>
      </c>
      <c r="H167" s="24" t="s">
        <v>369</v>
      </c>
    </row>
    <row r="168" spans="1:8" x14ac:dyDescent="0.55000000000000004">
      <c r="A168" t="s">
        <v>370</v>
      </c>
      <c r="B168" s="2" t="s">
        <v>146</v>
      </c>
      <c r="C168" s="1" t="s">
        <v>370</v>
      </c>
      <c r="E168" s="1" t="s">
        <v>370</v>
      </c>
      <c r="F168" s="2" t="s">
        <v>370</v>
      </c>
      <c r="G168" s="32" t="s">
        <v>509</v>
      </c>
      <c r="H168" s="24" t="s">
        <v>370</v>
      </c>
    </row>
    <row r="169" spans="1:8" x14ac:dyDescent="0.55000000000000004">
      <c r="A169" t="s">
        <v>371</v>
      </c>
      <c r="B169" s="2" t="s">
        <v>147</v>
      </c>
      <c r="C169" s="1" t="s">
        <v>371</v>
      </c>
      <c r="E169" s="1" t="s">
        <v>371</v>
      </c>
      <c r="F169" s="42" t="s">
        <v>371</v>
      </c>
      <c r="G169" s="32"/>
      <c r="H169" s="18"/>
    </row>
    <row r="170" spans="1:8" x14ac:dyDescent="0.55000000000000004">
      <c r="A170" t="s">
        <v>372</v>
      </c>
      <c r="B170" s="2" t="s">
        <v>148</v>
      </c>
      <c r="C170" s="1" t="s">
        <v>372</v>
      </c>
      <c r="E170" s="1" t="s">
        <v>372</v>
      </c>
      <c r="G170" s="32"/>
      <c r="H170" s="18"/>
    </row>
    <row r="171" spans="1:8" x14ac:dyDescent="0.55000000000000004">
      <c r="A171" t="s">
        <v>373</v>
      </c>
      <c r="B171" s="2" t="s">
        <v>149</v>
      </c>
      <c r="C171" s="1" t="s">
        <v>373</v>
      </c>
      <c r="E171" s="1" t="s">
        <v>373</v>
      </c>
      <c r="F171" s="42" t="s">
        <v>373</v>
      </c>
      <c r="G171" s="32"/>
      <c r="H171" s="18"/>
    </row>
    <row r="172" spans="1:8" x14ac:dyDescent="0.55000000000000004">
      <c r="A172" t="s">
        <v>374</v>
      </c>
      <c r="B172" s="2" t="s">
        <v>150</v>
      </c>
      <c r="C172" s="1" t="s">
        <v>374</v>
      </c>
      <c r="E172" s="1" t="s">
        <v>374</v>
      </c>
      <c r="G172" s="2" t="s">
        <v>374</v>
      </c>
      <c r="H172" s="2" t="s">
        <v>374</v>
      </c>
    </row>
    <row r="173" spans="1:8" x14ac:dyDescent="0.55000000000000004">
      <c r="A173" t="s">
        <v>375</v>
      </c>
      <c r="B173" s="2" t="s">
        <v>151</v>
      </c>
      <c r="C173" s="1" t="s">
        <v>375</v>
      </c>
      <c r="E173" s="1" t="s">
        <v>375</v>
      </c>
      <c r="F173" s="42" t="s">
        <v>375</v>
      </c>
      <c r="G173" s="32"/>
      <c r="H173" s="18"/>
    </row>
    <row r="174" spans="1:8" s="97" customFormat="1" x14ac:dyDescent="0.55000000000000004">
      <c r="A174" s="99" t="s">
        <v>660</v>
      </c>
      <c r="B174" s="133" t="s">
        <v>660</v>
      </c>
      <c r="C174" s="133" t="s">
        <v>660</v>
      </c>
      <c r="D174" s="99"/>
      <c r="E174" s="133" t="s">
        <v>660</v>
      </c>
      <c r="F174" s="99"/>
      <c r="G174" s="103"/>
      <c r="H174" s="101"/>
    </row>
    <row r="175" spans="1:8" x14ac:dyDescent="0.55000000000000004">
      <c r="A175" t="s">
        <v>376</v>
      </c>
      <c r="B175" s="2" t="s">
        <v>152</v>
      </c>
      <c r="C175" s="1" t="s">
        <v>376</v>
      </c>
      <c r="E175" s="1" t="s">
        <v>376</v>
      </c>
      <c r="G175" s="32"/>
      <c r="H175" s="18"/>
    </row>
    <row r="176" spans="1:8" x14ac:dyDescent="0.55000000000000004">
      <c r="A176" t="s">
        <v>377</v>
      </c>
      <c r="B176" s="2" t="s">
        <v>153</v>
      </c>
      <c r="C176" s="1" t="s">
        <v>377</v>
      </c>
      <c r="E176" s="1" t="s">
        <v>377</v>
      </c>
      <c r="F176" s="42" t="s">
        <v>377</v>
      </c>
      <c r="G176" s="32"/>
      <c r="H176" s="18"/>
    </row>
    <row r="177" spans="1:9" s="97" customFormat="1" x14ac:dyDescent="0.55000000000000004">
      <c r="A177" s="99" t="s">
        <v>661</v>
      </c>
      <c r="B177" s="133" t="s">
        <v>661</v>
      </c>
      <c r="C177" s="133" t="s">
        <v>661</v>
      </c>
      <c r="D177" s="99"/>
      <c r="E177" s="133" t="s">
        <v>661</v>
      </c>
      <c r="F177" s="99"/>
      <c r="G177" s="103"/>
      <c r="H177" s="101"/>
    </row>
    <row r="178" spans="1:9" s="97" customFormat="1" x14ac:dyDescent="0.55000000000000004">
      <c r="A178" s="99" t="s">
        <v>661</v>
      </c>
      <c r="B178" s="133" t="s">
        <v>661</v>
      </c>
      <c r="C178" s="133" t="s">
        <v>661</v>
      </c>
      <c r="D178" s="99"/>
      <c r="E178" s="133" t="s">
        <v>661</v>
      </c>
      <c r="F178" s="99"/>
      <c r="G178" s="103"/>
      <c r="H178" s="101"/>
    </row>
    <row r="179" spans="1:9" x14ac:dyDescent="0.55000000000000004">
      <c r="A179" t="s">
        <v>378</v>
      </c>
      <c r="B179" s="2" t="s">
        <v>154</v>
      </c>
      <c r="C179" s="1" t="s">
        <v>378</v>
      </c>
      <c r="E179" s="2" t="s">
        <v>378</v>
      </c>
      <c r="G179" s="32"/>
      <c r="H179" s="18"/>
    </row>
    <row r="180" spans="1:9" x14ac:dyDescent="0.55000000000000004">
      <c r="A180" t="s">
        <v>379</v>
      </c>
      <c r="B180" s="2" t="s">
        <v>155</v>
      </c>
      <c r="C180" s="1" t="s">
        <v>379</v>
      </c>
      <c r="E180" s="1" t="s">
        <v>379</v>
      </c>
      <c r="F180" s="42" t="s">
        <v>379</v>
      </c>
      <c r="G180" s="2" t="s">
        <v>379</v>
      </c>
      <c r="H180" s="2" t="s">
        <v>379</v>
      </c>
    </row>
    <row r="181" spans="1:9" x14ac:dyDescent="0.55000000000000004">
      <c r="A181" t="s">
        <v>472</v>
      </c>
      <c r="B181" s="2" t="s">
        <v>156</v>
      </c>
      <c r="C181" s="1" t="s">
        <v>472</v>
      </c>
      <c r="E181" s="1" t="s">
        <v>472</v>
      </c>
      <c r="G181" s="18"/>
      <c r="H181" s="18"/>
    </row>
    <row r="182" spans="1:9" x14ac:dyDescent="0.55000000000000004">
      <c r="A182" t="s">
        <v>380</v>
      </c>
      <c r="B182" s="2" t="s">
        <v>157</v>
      </c>
      <c r="C182" s="1" t="s">
        <v>380</v>
      </c>
      <c r="E182" s="1" t="s">
        <v>380</v>
      </c>
      <c r="F182" s="42" t="s">
        <v>380</v>
      </c>
      <c r="G182" s="2" t="s">
        <v>380</v>
      </c>
      <c r="H182" s="2" t="s">
        <v>380</v>
      </c>
    </row>
    <row r="183" spans="1:9" x14ac:dyDescent="0.55000000000000004">
      <c r="A183" t="s">
        <v>381</v>
      </c>
      <c r="B183" s="2" t="s">
        <v>158</v>
      </c>
      <c r="C183" s="1" t="s">
        <v>381</v>
      </c>
      <c r="E183" s="1" t="s">
        <v>381</v>
      </c>
      <c r="G183" s="32"/>
      <c r="H183" s="18"/>
    </row>
    <row r="184" spans="1:9" x14ac:dyDescent="0.55000000000000004">
      <c r="A184" t="s">
        <v>382</v>
      </c>
      <c r="B184" s="2" t="s">
        <v>159</v>
      </c>
      <c r="C184" s="1" t="s">
        <v>382</v>
      </c>
      <c r="E184" s="1" t="s">
        <v>382</v>
      </c>
      <c r="F184" s="42" t="s">
        <v>382</v>
      </c>
      <c r="G184" s="2" t="s">
        <v>382</v>
      </c>
      <c r="H184" s="2" t="s">
        <v>382</v>
      </c>
    </row>
    <row r="185" spans="1:9" x14ac:dyDescent="0.55000000000000004">
      <c r="A185" t="s">
        <v>383</v>
      </c>
      <c r="B185" s="10" t="s">
        <v>383</v>
      </c>
      <c r="C185" s="3" t="s">
        <v>383</v>
      </c>
      <c r="E185" s="3" t="s">
        <v>383</v>
      </c>
      <c r="G185" s="32"/>
      <c r="H185" s="18"/>
    </row>
    <row r="186" spans="1:9" s="9" customFormat="1" x14ac:dyDescent="0.55000000000000004">
      <c r="A186" s="131" t="s">
        <v>603</v>
      </c>
      <c r="B186" s="131" t="s">
        <v>603</v>
      </c>
      <c r="C186" s="131" t="s">
        <v>603</v>
      </c>
      <c r="D186" s="131"/>
      <c r="E186" s="131" t="s">
        <v>603</v>
      </c>
      <c r="F186" s="131" t="s">
        <v>603</v>
      </c>
      <c r="G186" s="103"/>
      <c r="H186" s="101"/>
      <c r="I186" s="130"/>
    </row>
    <row r="187" spans="1:9" x14ac:dyDescent="0.55000000000000004">
      <c r="A187" t="s">
        <v>384</v>
      </c>
      <c r="B187" s="2" t="s">
        <v>160</v>
      </c>
      <c r="C187" s="1" t="s">
        <v>384</v>
      </c>
      <c r="E187" s="1" t="s">
        <v>384</v>
      </c>
      <c r="F187" s="42" t="s">
        <v>384</v>
      </c>
      <c r="G187" s="2" t="s">
        <v>384</v>
      </c>
      <c r="H187" s="2" t="s">
        <v>384</v>
      </c>
    </row>
    <row r="188" spans="1:9" x14ac:dyDescent="0.55000000000000004">
      <c r="A188" t="s">
        <v>473</v>
      </c>
      <c r="B188" s="2" t="s">
        <v>161</v>
      </c>
      <c r="C188" s="1" t="s">
        <v>473</v>
      </c>
      <c r="E188" s="1" t="s">
        <v>473</v>
      </c>
      <c r="G188" s="32" t="s">
        <v>508</v>
      </c>
      <c r="H188" s="24" t="s">
        <v>473</v>
      </c>
    </row>
    <row r="189" spans="1:9" x14ac:dyDescent="0.55000000000000004">
      <c r="A189" t="s">
        <v>385</v>
      </c>
      <c r="B189" s="2" t="s">
        <v>162</v>
      </c>
      <c r="C189" s="1" t="s">
        <v>385</v>
      </c>
      <c r="E189" s="1" t="s">
        <v>385</v>
      </c>
      <c r="G189" s="32"/>
      <c r="H189" s="18"/>
    </row>
    <row r="190" spans="1:9" x14ac:dyDescent="0.55000000000000004">
      <c r="A190" t="s">
        <v>474</v>
      </c>
      <c r="B190" s="2" t="s">
        <v>163</v>
      </c>
      <c r="C190" s="1" t="s">
        <v>474</v>
      </c>
      <c r="E190" s="1" t="s">
        <v>474</v>
      </c>
      <c r="G190" s="32" t="s">
        <v>508</v>
      </c>
      <c r="H190" s="24" t="s">
        <v>474</v>
      </c>
    </row>
    <row r="191" spans="1:9" x14ac:dyDescent="0.55000000000000004">
      <c r="A191" t="s">
        <v>386</v>
      </c>
      <c r="B191" s="2" t="s">
        <v>164</v>
      </c>
      <c r="C191" s="1" t="s">
        <v>386</v>
      </c>
      <c r="E191" s="1" t="s">
        <v>386</v>
      </c>
      <c r="G191" s="32"/>
      <c r="H191" s="18"/>
    </row>
    <row r="192" spans="1:9" x14ac:dyDescent="0.55000000000000004">
      <c r="A192" t="s">
        <v>475</v>
      </c>
      <c r="B192" s="2" t="s">
        <v>165</v>
      </c>
      <c r="C192" s="1" t="s">
        <v>475</v>
      </c>
      <c r="E192" s="1" t="s">
        <v>475</v>
      </c>
      <c r="G192" s="32"/>
      <c r="H192" s="18"/>
    </row>
    <row r="193" spans="1:8" x14ac:dyDescent="0.55000000000000004">
      <c r="A193" t="s">
        <v>387</v>
      </c>
      <c r="B193" s="2" t="s">
        <v>166</v>
      </c>
      <c r="C193" s="1" t="s">
        <v>387</v>
      </c>
      <c r="E193" s="1" t="s">
        <v>387</v>
      </c>
      <c r="G193" s="32"/>
      <c r="H193" s="18"/>
    </row>
    <row r="194" spans="1:8" x14ac:dyDescent="0.55000000000000004">
      <c r="A194" t="s">
        <v>476</v>
      </c>
      <c r="B194" s="2" t="s">
        <v>167</v>
      </c>
      <c r="C194" s="1" t="s">
        <v>476</v>
      </c>
      <c r="E194" s="1" t="s">
        <v>476</v>
      </c>
      <c r="G194" s="32"/>
      <c r="H194" s="18"/>
    </row>
    <row r="195" spans="1:8" x14ac:dyDescent="0.55000000000000004">
      <c r="A195" t="s">
        <v>388</v>
      </c>
      <c r="B195" s="2" t="s">
        <v>168</v>
      </c>
      <c r="C195" s="1" t="s">
        <v>388</v>
      </c>
      <c r="E195" s="1" t="s">
        <v>388</v>
      </c>
      <c r="F195" s="42" t="s">
        <v>388</v>
      </c>
      <c r="G195" s="2" t="s">
        <v>388</v>
      </c>
      <c r="H195" s="2" t="s">
        <v>388</v>
      </c>
    </row>
    <row r="196" spans="1:8" x14ac:dyDescent="0.55000000000000004">
      <c r="A196" t="s">
        <v>477</v>
      </c>
      <c r="B196" s="2" t="s">
        <v>169</v>
      </c>
      <c r="C196" s="1" t="s">
        <v>477</v>
      </c>
      <c r="E196" s="1" t="s">
        <v>477</v>
      </c>
      <c r="F196" s="98" t="s">
        <v>477</v>
      </c>
      <c r="G196" s="32" t="s">
        <v>508</v>
      </c>
      <c r="H196" s="18" t="s">
        <v>477</v>
      </c>
    </row>
    <row r="197" spans="1:8" x14ac:dyDescent="0.55000000000000004">
      <c r="A197" t="s">
        <v>389</v>
      </c>
      <c r="B197" s="2" t="s">
        <v>170</v>
      </c>
      <c r="C197" s="1" t="s">
        <v>389</v>
      </c>
      <c r="E197" s="2" t="s">
        <v>389</v>
      </c>
      <c r="G197" s="32"/>
      <c r="H197" s="18"/>
    </row>
    <row r="198" spans="1:8" x14ac:dyDescent="0.55000000000000004">
      <c r="A198" t="s">
        <v>390</v>
      </c>
      <c r="B198" s="2" t="s">
        <v>171</v>
      </c>
      <c r="C198" s="1" t="s">
        <v>390</v>
      </c>
      <c r="E198" s="1" t="s">
        <v>390</v>
      </c>
      <c r="F198" s="42" t="s">
        <v>390</v>
      </c>
      <c r="G198" s="32"/>
      <c r="H198" s="18"/>
    </row>
    <row r="199" spans="1:8" x14ac:dyDescent="0.55000000000000004">
      <c r="A199" t="s">
        <v>391</v>
      </c>
      <c r="B199" s="2" t="s">
        <v>172</v>
      </c>
      <c r="C199" s="1" t="s">
        <v>391</v>
      </c>
      <c r="E199" s="1" t="s">
        <v>391</v>
      </c>
      <c r="F199" s="42" t="s">
        <v>391</v>
      </c>
      <c r="G199" s="32"/>
      <c r="H199" s="18"/>
    </row>
    <row r="200" spans="1:8" x14ac:dyDescent="0.55000000000000004">
      <c r="A200" s="8" t="s">
        <v>493</v>
      </c>
      <c r="B200" s="2" t="s">
        <v>173</v>
      </c>
      <c r="C200" s="1" t="s">
        <v>478</v>
      </c>
      <c r="E200" s="1" t="s">
        <v>478</v>
      </c>
      <c r="F200" s="2" t="s">
        <v>173</v>
      </c>
      <c r="G200" s="32"/>
      <c r="H200" s="18"/>
    </row>
    <row r="201" spans="1:8" x14ac:dyDescent="0.55000000000000004">
      <c r="A201" s="1" t="s">
        <v>479</v>
      </c>
      <c r="B201" s="2" t="s">
        <v>174</v>
      </c>
      <c r="C201" s="1" t="s">
        <v>479</v>
      </c>
      <c r="E201" s="1" t="s">
        <v>479</v>
      </c>
      <c r="F201" s="2" t="s">
        <v>174</v>
      </c>
      <c r="G201" s="32"/>
      <c r="H201" s="18"/>
    </row>
    <row r="202" spans="1:8" x14ac:dyDescent="0.55000000000000004">
      <c r="A202" s="1" t="s">
        <v>480</v>
      </c>
      <c r="B202" s="2" t="s">
        <v>175</v>
      </c>
      <c r="C202" s="1" t="s">
        <v>480</v>
      </c>
      <c r="E202" s="1" t="s">
        <v>480</v>
      </c>
      <c r="F202" s="2" t="s">
        <v>175</v>
      </c>
      <c r="G202" s="32"/>
      <c r="H202" s="18"/>
    </row>
    <row r="203" spans="1:8" x14ac:dyDescent="0.55000000000000004">
      <c r="A203" s="8" t="s">
        <v>493</v>
      </c>
      <c r="B203" s="2" t="s">
        <v>176</v>
      </c>
      <c r="C203" s="1" t="s">
        <v>481</v>
      </c>
      <c r="E203" s="1" t="s">
        <v>481</v>
      </c>
      <c r="F203" s="2" t="s">
        <v>176</v>
      </c>
      <c r="G203" s="32"/>
      <c r="H203" s="18"/>
    </row>
    <row r="204" spans="1:8" x14ac:dyDescent="0.55000000000000004">
      <c r="A204" t="s">
        <v>392</v>
      </c>
      <c r="B204" s="2" t="s">
        <v>177</v>
      </c>
      <c r="C204" s="1" t="s">
        <v>392</v>
      </c>
      <c r="E204" s="1" t="s">
        <v>392</v>
      </c>
      <c r="F204" s="42" t="s">
        <v>392</v>
      </c>
      <c r="G204" s="2" t="s">
        <v>392</v>
      </c>
      <c r="H204" s="2" t="s">
        <v>392</v>
      </c>
    </row>
    <row r="205" spans="1:8" x14ac:dyDescent="0.55000000000000004">
      <c r="A205" t="s">
        <v>393</v>
      </c>
      <c r="B205" s="2" t="s">
        <v>178</v>
      </c>
      <c r="C205" s="1" t="s">
        <v>393</v>
      </c>
      <c r="E205" s="1" t="s">
        <v>393</v>
      </c>
      <c r="F205" s="42" t="s">
        <v>393</v>
      </c>
      <c r="G205" s="32" t="s">
        <v>508</v>
      </c>
      <c r="H205" s="24" t="s">
        <v>393</v>
      </c>
    </row>
    <row r="206" spans="1:8" x14ac:dyDescent="0.55000000000000004">
      <c r="A206" t="s">
        <v>394</v>
      </c>
      <c r="B206" s="2" t="s">
        <v>179</v>
      </c>
      <c r="C206" s="1" t="s">
        <v>394</v>
      </c>
      <c r="E206" s="1" t="s">
        <v>394</v>
      </c>
      <c r="F206" s="42" t="s">
        <v>394</v>
      </c>
      <c r="G206" s="32" t="s">
        <v>509</v>
      </c>
      <c r="H206" s="24" t="s">
        <v>394</v>
      </c>
    </row>
    <row r="207" spans="1:8" x14ac:dyDescent="0.55000000000000004">
      <c r="A207" t="s">
        <v>482</v>
      </c>
      <c r="B207" s="2" t="s">
        <v>180</v>
      </c>
      <c r="C207" s="1" t="s">
        <v>482</v>
      </c>
      <c r="E207" s="1" t="s">
        <v>482</v>
      </c>
      <c r="G207" s="32" t="s">
        <v>508</v>
      </c>
      <c r="H207" s="24" t="s">
        <v>482</v>
      </c>
    </row>
    <row r="208" spans="1:8" x14ac:dyDescent="0.55000000000000004">
      <c r="A208" t="s">
        <v>395</v>
      </c>
      <c r="B208" s="2" t="s">
        <v>181</v>
      </c>
      <c r="C208" s="1" t="s">
        <v>395</v>
      </c>
      <c r="E208" s="1" t="s">
        <v>395</v>
      </c>
      <c r="F208" s="42" t="s">
        <v>395</v>
      </c>
      <c r="G208" s="32"/>
      <c r="H208" s="18"/>
    </row>
    <row r="209" spans="1:8" x14ac:dyDescent="0.55000000000000004">
      <c r="A209" t="s">
        <v>396</v>
      </c>
      <c r="B209" s="2" t="s">
        <v>182</v>
      </c>
      <c r="C209" s="1" t="s">
        <v>396</v>
      </c>
      <c r="E209" s="1" t="s">
        <v>396</v>
      </c>
      <c r="F209" s="98" t="s">
        <v>396</v>
      </c>
      <c r="G209" s="32"/>
      <c r="H209" s="18"/>
    </row>
    <row r="210" spans="1:8" x14ac:dyDescent="0.55000000000000004">
      <c r="A210" t="s">
        <v>483</v>
      </c>
      <c r="B210" s="2" t="s">
        <v>183</v>
      </c>
      <c r="C210" s="1" t="s">
        <v>483</v>
      </c>
      <c r="E210" s="1" t="s">
        <v>483</v>
      </c>
      <c r="F210" s="7" t="s">
        <v>483</v>
      </c>
      <c r="G210" s="32"/>
      <c r="H210" s="18"/>
    </row>
    <row r="211" spans="1:8" x14ac:dyDescent="0.55000000000000004">
      <c r="A211" t="s">
        <v>397</v>
      </c>
      <c r="B211" s="2" t="s">
        <v>184</v>
      </c>
      <c r="C211" s="1" t="s">
        <v>397</v>
      </c>
      <c r="E211" s="1" t="s">
        <v>397</v>
      </c>
      <c r="G211" s="32"/>
      <c r="H211" s="18"/>
    </row>
    <row r="212" spans="1:8" x14ac:dyDescent="0.55000000000000004">
      <c r="A212" t="s">
        <v>398</v>
      </c>
      <c r="B212" s="9" t="s">
        <v>398</v>
      </c>
      <c r="C212" s="9" t="s">
        <v>398</v>
      </c>
      <c r="E212" s="9" t="s">
        <v>398</v>
      </c>
      <c r="G212" s="32"/>
      <c r="H212" s="18"/>
    </row>
    <row r="213" spans="1:8" x14ac:dyDescent="0.55000000000000004">
      <c r="A213" t="s">
        <v>399</v>
      </c>
      <c r="B213" s="2" t="s">
        <v>185</v>
      </c>
      <c r="C213" s="1" t="s">
        <v>399</v>
      </c>
      <c r="E213" s="1" t="s">
        <v>399</v>
      </c>
      <c r="F213" s="42" t="s">
        <v>399</v>
      </c>
      <c r="G213" s="2" t="s">
        <v>399</v>
      </c>
      <c r="H213" s="2" t="s">
        <v>399</v>
      </c>
    </row>
    <row r="214" spans="1:8" x14ac:dyDescent="0.55000000000000004">
      <c r="A214" t="s">
        <v>493</v>
      </c>
      <c r="B214" s="2" t="s">
        <v>186</v>
      </c>
      <c r="C214" s="1" t="s">
        <v>484</v>
      </c>
      <c r="E214" s="1" t="s">
        <v>484</v>
      </c>
      <c r="F214" s="42" t="s">
        <v>484</v>
      </c>
      <c r="G214" s="32"/>
      <c r="H214" s="18"/>
    </row>
    <row r="215" spans="1:8" x14ac:dyDescent="0.55000000000000004">
      <c r="A215" t="s">
        <v>400</v>
      </c>
      <c r="B215" s="2" t="s">
        <v>187</v>
      </c>
      <c r="C215" s="1" t="s">
        <v>400</v>
      </c>
      <c r="E215" s="2" t="s">
        <v>400</v>
      </c>
      <c r="G215" s="32"/>
      <c r="H215" s="18"/>
    </row>
    <row r="216" spans="1:8" x14ac:dyDescent="0.55000000000000004">
      <c r="A216" t="s">
        <v>401</v>
      </c>
      <c r="B216" s="2" t="s">
        <v>188</v>
      </c>
      <c r="C216" s="1" t="s">
        <v>401</v>
      </c>
      <c r="E216" s="2" t="s">
        <v>401</v>
      </c>
      <c r="G216" s="32"/>
      <c r="H216" s="18"/>
    </row>
    <row r="217" spans="1:8" x14ac:dyDescent="0.55000000000000004">
      <c r="A217" t="s">
        <v>402</v>
      </c>
      <c r="B217" s="2" t="s">
        <v>189</v>
      </c>
      <c r="C217" s="1" t="s">
        <v>402</v>
      </c>
      <c r="E217" s="1" t="s">
        <v>402</v>
      </c>
      <c r="F217" s="42" t="s">
        <v>402</v>
      </c>
      <c r="G217" s="2" t="s">
        <v>402</v>
      </c>
      <c r="H217" s="5" t="s">
        <v>402</v>
      </c>
    </row>
    <row r="218" spans="1:8" x14ac:dyDescent="0.55000000000000004">
      <c r="A218" t="s">
        <v>403</v>
      </c>
      <c r="B218" s="2" t="s">
        <v>190</v>
      </c>
      <c r="C218" s="1" t="s">
        <v>403</v>
      </c>
      <c r="E218" s="1" t="s">
        <v>403</v>
      </c>
      <c r="F218" s="42" t="s">
        <v>403</v>
      </c>
      <c r="G218" s="32"/>
      <c r="H218" s="18"/>
    </row>
    <row r="219" spans="1:8" x14ac:dyDescent="0.55000000000000004">
      <c r="A219" t="s">
        <v>404</v>
      </c>
      <c r="B219" s="2" t="s">
        <v>191</v>
      </c>
      <c r="C219" s="1" t="s">
        <v>404</v>
      </c>
      <c r="E219" s="1" t="s">
        <v>404</v>
      </c>
      <c r="F219" s="42" t="s">
        <v>404</v>
      </c>
      <c r="G219" s="32"/>
      <c r="H219" s="18"/>
    </row>
    <row r="220" spans="1:8" x14ac:dyDescent="0.55000000000000004">
      <c r="A220" t="s">
        <v>405</v>
      </c>
      <c r="B220" s="2" t="s">
        <v>192</v>
      </c>
      <c r="C220" s="1" t="s">
        <v>405</v>
      </c>
      <c r="E220" s="1" t="s">
        <v>405</v>
      </c>
      <c r="F220" s="7" t="s">
        <v>405</v>
      </c>
      <c r="G220" s="32"/>
      <c r="H220" s="18"/>
    </row>
    <row r="221" spans="1:8" x14ac:dyDescent="0.55000000000000004">
      <c r="A221" t="s">
        <v>406</v>
      </c>
      <c r="B221" s="2" t="s">
        <v>193</v>
      </c>
      <c r="C221" s="1" t="s">
        <v>406</v>
      </c>
      <c r="E221" s="1" t="s">
        <v>406</v>
      </c>
      <c r="F221" s="42" t="s">
        <v>406</v>
      </c>
      <c r="G221" s="32"/>
      <c r="H221" s="18"/>
    </row>
    <row r="222" spans="1:8" x14ac:dyDescent="0.55000000000000004">
      <c r="A222" t="s">
        <v>407</v>
      </c>
      <c r="B222" s="2" t="s">
        <v>194</v>
      </c>
      <c r="C222" s="1" t="s">
        <v>407</v>
      </c>
      <c r="E222" s="1" t="s">
        <v>407</v>
      </c>
      <c r="F222" s="2" t="s">
        <v>407</v>
      </c>
      <c r="G222" s="2" t="s">
        <v>407</v>
      </c>
      <c r="H222" s="2" t="s">
        <v>407</v>
      </c>
    </row>
    <row r="223" spans="1:8" x14ac:dyDescent="0.55000000000000004">
      <c r="A223" s="27" t="s">
        <v>408</v>
      </c>
      <c r="B223" s="2" t="s">
        <v>195</v>
      </c>
      <c r="C223" s="1" t="s">
        <v>408</v>
      </c>
      <c r="E223" s="1" t="s">
        <v>408</v>
      </c>
      <c r="F223" s="28" t="s">
        <v>408</v>
      </c>
      <c r="G223" s="32" t="s">
        <v>509</v>
      </c>
      <c r="H223" s="24" t="s">
        <v>408</v>
      </c>
    </row>
    <row r="224" spans="1:8" s="43" customFormat="1" x14ac:dyDescent="0.55000000000000004">
      <c r="A224" s="43" t="s">
        <v>409</v>
      </c>
      <c r="B224" s="43" t="s">
        <v>409</v>
      </c>
      <c r="C224" s="43" t="s">
        <v>409</v>
      </c>
      <c r="E224" s="43" t="s">
        <v>409</v>
      </c>
      <c r="F224" s="43" t="s">
        <v>409</v>
      </c>
      <c r="G224" s="32"/>
      <c r="H224" s="44"/>
    </row>
    <row r="225" spans="1:8" x14ac:dyDescent="0.55000000000000004">
      <c r="A225" t="s">
        <v>410</v>
      </c>
      <c r="B225" s="2" t="s">
        <v>196</v>
      </c>
      <c r="C225" s="1" t="s">
        <v>410</v>
      </c>
      <c r="E225" s="1" t="s">
        <v>410</v>
      </c>
      <c r="F225" s="98" t="s">
        <v>410</v>
      </c>
      <c r="G225" s="32"/>
      <c r="H225" s="18"/>
    </row>
    <row r="226" spans="1:8" x14ac:dyDescent="0.55000000000000004">
      <c r="A226" t="s">
        <v>411</v>
      </c>
      <c r="B226" s="2" t="s">
        <v>197</v>
      </c>
      <c r="C226" s="1" t="s">
        <v>411</v>
      </c>
      <c r="E226" s="1" t="s">
        <v>411</v>
      </c>
      <c r="F226" s="98" t="s">
        <v>411</v>
      </c>
      <c r="G226" s="32"/>
      <c r="H226" s="18"/>
    </row>
    <row r="227" spans="1:8" x14ac:dyDescent="0.55000000000000004">
      <c r="A227" t="s">
        <v>412</v>
      </c>
      <c r="B227" s="2" t="s">
        <v>198</v>
      </c>
      <c r="C227" s="1" t="s">
        <v>412</v>
      </c>
      <c r="E227" s="1" t="s">
        <v>412</v>
      </c>
      <c r="F227" s="42" t="s">
        <v>412</v>
      </c>
      <c r="G227" s="2" t="s">
        <v>412</v>
      </c>
      <c r="H227" s="2" t="s">
        <v>412</v>
      </c>
    </row>
    <row r="228" spans="1:8" s="97" customFormat="1" x14ac:dyDescent="0.55000000000000004">
      <c r="A228" s="99" t="s">
        <v>663</v>
      </c>
      <c r="B228" s="133" t="s">
        <v>663</v>
      </c>
      <c r="C228" s="133" t="s">
        <v>663</v>
      </c>
      <c r="D228" s="99"/>
      <c r="E228" s="133" t="s">
        <v>663</v>
      </c>
      <c r="F228" s="99"/>
      <c r="G228" s="103"/>
      <c r="H228" s="101"/>
    </row>
    <row r="229" spans="1:8" x14ac:dyDescent="0.55000000000000004">
      <c r="A229" t="s">
        <v>413</v>
      </c>
      <c r="B229" s="2" t="s">
        <v>199</v>
      </c>
      <c r="C229" s="1" t="s">
        <v>413</v>
      </c>
      <c r="E229" s="1" t="s">
        <v>413</v>
      </c>
      <c r="F229" s="42" t="s">
        <v>413</v>
      </c>
      <c r="G229" s="2" t="s">
        <v>413</v>
      </c>
      <c r="H229" s="2" t="s">
        <v>413</v>
      </c>
    </row>
    <row r="230" spans="1:8" x14ac:dyDescent="0.55000000000000004">
      <c r="A230" t="s">
        <v>414</v>
      </c>
      <c r="B230" s="2" t="s">
        <v>200</v>
      </c>
      <c r="C230" s="1" t="s">
        <v>414</v>
      </c>
      <c r="E230" s="1" t="s">
        <v>414</v>
      </c>
      <c r="F230" s="42" t="s">
        <v>414</v>
      </c>
      <c r="G230" s="2" t="s">
        <v>414</v>
      </c>
      <c r="H230" s="2" t="s">
        <v>414</v>
      </c>
    </row>
    <row r="231" spans="1:8" x14ac:dyDescent="0.55000000000000004">
      <c r="A231" t="s">
        <v>415</v>
      </c>
      <c r="B231" s="2" t="s">
        <v>201</v>
      </c>
      <c r="C231" s="3" t="s">
        <v>415</v>
      </c>
      <c r="E231" s="3" t="s">
        <v>415</v>
      </c>
      <c r="G231" s="32"/>
      <c r="H231" s="18"/>
    </row>
    <row r="232" spans="1:8" x14ac:dyDescent="0.55000000000000004">
      <c r="A232" t="s">
        <v>506</v>
      </c>
      <c r="B232" s="2" t="s">
        <v>202</v>
      </c>
      <c r="C232" s="3" t="s">
        <v>506</v>
      </c>
      <c r="E232" s="3" t="s">
        <v>506</v>
      </c>
      <c r="G232" s="32"/>
      <c r="H232" s="18"/>
    </row>
    <row r="233" spans="1:8" x14ac:dyDescent="0.55000000000000004">
      <c r="A233" t="s">
        <v>416</v>
      </c>
      <c r="B233" s="2" t="s">
        <v>203</v>
      </c>
      <c r="C233" s="3" t="s">
        <v>416</v>
      </c>
      <c r="E233" s="3" t="s">
        <v>416</v>
      </c>
      <c r="G233" s="32"/>
      <c r="H233" s="18"/>
    </row>
    <row r="234" spans="1:8" x14ac:dyDescent="0.55000000000000004">
      <c r="A234" t="s">
        <v>417</v>
      </c>
      <c r="B234" s="2" t="s">
        <v>204</v>
      </c>
      <c r="C234" s="1" t="s">
        <v>417</v>
      </c>
      <c r="E234" s="2" t="s">
        <v>417</v>
      </c>
      <c r="F234" s="42" t="s">
        <v>417</v>
      </c>
      <c r="G234" s="2" t="s">
        <v>417</v>
      </c>
      <c r="H234" s="2" t="s">
        <v>417</v>
      </c>
    </row>
    <row r="235" spans="1:8" x14ac:dyDescent="0.55000000000000004">
      <c r="A235" t="s">
        <v>418</v>
      </c>
      <c r="B235" s="2" t="s">
        <v>205</v>
      </c>
      <c r="C235" s="1" t="s">
        <v>418</v>
      </c>
      <c r="E235" s="2" t="s">
        <v>418</v>
      </c>
      <c r="G235" s="32"/>
      <c r="H235" s="18"/>
    </row>
    <row r="236" spans="1:8" x14ac:dyDescent="0.55000000000000004">
      <c r="A236" t="s">
        <v>419</v>
      </c>
      <c r="B236" s="2" t="s">
        <v>206</v>
      </c>
      <c r="C236" s="1" t="s">
        <v>419</v>
      </c>
      <c r="E236" s="1" t="s">
        <v>419</v>
      </c>
      <c r="F236" s="7" t="s">
        <v>419</v>
      </c>
      <c r="G236" s="32"/>
      <c r="H236" s="18"/>
    </row>
    <row r="237" spans="1:8" s="97" customFormat="1" x14ac:dyDescent="0.55000000000000004">
      <c r="A237" s="99" t="s">
        <v>664</v>
      </c>
      <c r="B237" s="99" t="s">
        <v>664</v>
      </c>
      <c r="C237" s="99" t="s">
        <v>664</v>
      </c>
      <c r="D237" s="99"/>
      <c r="E237" s="99" t="s">
        <v>664</v>
      </c>
      <c r="F237" s="133"/>
      <c r="G237" s="103"/>
      <c r="H237" s="101"/>
    </row>
    <row r="238" spans="1:8" s="97" customFormat="1" x14ac:dyDescent="0.55000000000000004">
      <c r="A238" s="99" t="s">
        <v>665</v>
      </c>
      <c r="B238" s="99" t="s">
        <v>665</v>
      </c>
      <c r="C238" s="99" t="s">
        <v>665</v>
      </c>
      <c r="D238" s="99"/>
      <c r="E238" s="99" t="s">
        <v>665</v>
      </c>
      <c r="F238" s="133"/>
      <c r="G238" s="103"/>
      <c r="H238" s="101"/>
    </row>
    <row r="239" spans="1:8" x14ac:dyDescent="0.55000000000000004">
      <c r="A239" t="s">
        <v>420</v>
      </c>
      <c r="B239" s="2" t="s">
        <v>207</v>
      </c>
      <c r="C239" s="1" t="s">
        <v>420</v>
      </c>
      <c r="E239" s="1" t="s">
        <v>420</v>
      </c>
      <c r="G239" s="32"/>
      <c r="H239" s="18"/>
    </row>
    <row r="240" spans="1:8" x14ac:dyDescent="0.55000000000000004">
      <c r="A240" t="s">
        <v>421</v>
      </c>
      <c r="B240" s="2" t="s">
        <v>208</v>
      </c>
      <c r="C240" s="1" t="s">
        <v>421</v>
      </c>
      <c r="E240" s="1" t="s">
        <v>421</v>
      </c>
      <c r="G240" s="32"/>
      <c r="H240" s="18"/>
    </row>
    <row r="241" spans="1:8" x14ac:dyDescent="0.55000000000000004">
      <c r="A241" t="s">
        <v>422</v>
      </c>
      <c r="B241" s="2" t="s">
        <v>209</v>
      </c>
      <c r="C241" s="1" t="s">
        <v>422</v>
      </c>
      <c r="E241" s="1" t="s">
        <v>422</v>
      </c>
      <c r="F241" s="42" t="s">
        <v>422</v>
      </c>
      <c r="G241" s="2" t="s">
        <v>422</v>
      </c>
      <c r="H241" s="2" t="s">
        <v>422</v>
      </c>
    </row>
    <row r="242" spans="1:8" x14ac:dyDescent="0.55000000000000004">
      <c r="A242" t="s">
        <v>494</v>
      </c>
      <c r="B242" s="9" t="s">
        <v>494</v>
      </c>
      <c r="C242" s="9" t="s">
        <v>494</v>
      </c>
      <c r="E242" s="9" t="s">
        <v>494</v>
      </c>
      <c r="F242" s="42" t="s">
        <v>494</v>
      </c>
      <c r="G242" s="32"/>
      <c r="H242" s="18"/>
    </row>
    <row r="243" spans="1:8" x14ac:dyDescent="0.55000000000000004">
      <c r="A243" t="s">
        <v>485</v>
      </c>
      <c r="B243" s="2" t="s">
        <v>210</v>
      </c>
      <c r="C243" s="1" t="s">
        <v>485</v>
      </c>
      <c r="E243" s="1" t="s">
        <v>485</v>
      </c>
      <c r="G243" s="32"/>
      <c r="H243" s="18"/>
    </row>
    <row r="244" spans="1:8" x14ac:dyDescent="0.55000000000000004">
      <c r="A244" t="s">
        <v>423</v>
      </c>
      <c r="B244" s="2" t="s">
        <v>211</v>
      </c>
      <c r="C244" s="1" t="s">
        <v>423</v>
      </c>
      <c r="E244" s="1" t="s">
        <v>423</v>
      </c>
      <c r="F244" s="42" t="s">
        <v>423</v>
      </c>
      <c r="G244" s="2" t="s">
        <v>423</v>
      </c>
      <c r="H244" s="2" t="s">
        <v>423</v>
      </c>
    </row>
    <row r="245" spans="1:8" x14ac:dyDescent="0.55000000000000004">
      <c r="A245" t="s">
        <v>424</v>
      </c>
      <c r="B245" s="2" t="s">
        <v>212</v>
      </c>
      <c r="C245" s="1" t="s">
        <v>424</v>
      </c>
      <c r="E245" s="1" t="s">
        <v>424</v>
      </c>
      <c r="F245" s="42" t="s">
        <v>424</v>
      </c>
      <c r="G245" s="32"/>
      <c r="H245" s="18"/>
    </row>
    <row r="246" spans="1:8" x14ac:dyDescent="0.55000000000000004">
      <c r="A246" t="s">
        <v>425</v>
      </c>
      <c r="B246" s="2" t="s">
        <v>213</v>
      </c>
      <c r="C246" s="1" t="s">
        <v>425</v>
      </c>
      <c r="E246" s="1" t="s">
        <v>425</v>
      </c>
      <c r="F246" s="98" t="s">
        <v>425</v>
      </c>
      <c r="G246" s="2" t="s">
        <v>425</v>
      </c>
      <c r="H246" s="18"/>
    </row>
    <row r="247" spans="1:8" x14ac:dyDescent="0.55000000000000004">
      <c r="A247" t="s">
        <v>486</v>
      </c>
      <c r="B247" s="2" t="s">
        <v>214</v>
      </c>
      <c r="C247" s="1" t="s">
        <v>486</v>
      </c>
      <c r="E247" s="1" t="s">
        <v>486</v>
      </c>
      <c r="F247" s="42" t="s">
        <v>486</v>
      </c>
      <c r="G247" s="32"/>
      <c r="H247" s="18"/>
    </row>
    <row r="248" spans="1:8" x14ac:dyDescent="0.55000000000000004">
      <c r="A248" t="s">
        <v>487</v>
      </c>
      <c r="B248" s="2" t="s">
        <v>215</v>
      </c>
      <c r="C248" s="1" t="s">
        <v>487</v>
      </c>
      <c r="E248" s="1" t="s">
        <v>487</v>
      </c>
      <c r="F248" s="42" t="s">
        <v>487</v>
      </c>
      <c r="G248" s="32"/>
      <c r="H248" s="18"/>
    </row>
    <row r="249" spans="1:8" x14ac:dyDescent="0.55000000000000004">
      <c r="A249" t="s">
        <v>426</v>
      </c>
      <c r="B249" s="2" t="s">
        <v>216</v>
      </c>
      <c r="C249" s="1" t="s">
        <v>426</v>
      </c>
      <c r="E249" s="1" t="s">
        <v>426</v>
      </c>
      <c r="F249" s="42" t="s">
        <v>426</v>
      </c>
      <c r="G249" s="32"/>
      <c r="H249" s="18"/>
    </row>
    <row r="250" spans="1:8" s="97" customFormat="1" x14ac:dyDescent="0.55000000000000004">
      <c r="A250" s="99" t="s">
        <v>645</v>
      </c>
      <c r="B250" s="99" t="s">
        <v>645</v>
      </c>
      <c r="C250" s="99" t="s">
        <v>645</v>
      </c>
      <c r="D250" s="99"/>
      <c r="E250" s="99" t="s">
        <v>645</v>
      </c>
      <c r="F250" s="99" t="s">
        <v>645</v>
      </c>
      <c r="G250" s="103"/>
      <c r="H250" s="101"/>
    </row>
    <row r="251" spans="1:8" s="97" customFormat="1" x14ac:dyDescent="0.55000000000000004">
      <c r="A251" s="99" t="s">
        <v>646</v>
      </c>
      <c r="B251" s="99" t="s">
        <v>646</v>
      </c>
      <c r="C251" s="99" t="s">
        <v>646</v>
      </c>
      <c r="D251" s="99"/>
      <c r="E251" s="99" t="s">
        <v>646</v>
      </c>
      <c r="F251" s="99" t="s">
        <v>646</v>
      </c>
      <c r="G251" s="103"/>
      <c r="H251" s="101"/>
    </row>
    <row r="252" spans="1:8" x14ac:dyDescent="0.55000000000000004">
      <c r="A252" t="s">
        <v>427</v>
      </c>
      <c r="B252" s="2" t="s">
        <v>217</v>
      </c>
      <c r="C252" s="1" t="s">
        <v>427</v>
      </c>
      <c r="E252" s="1" t="s">
        <v>427</v>
      </c>
      <c r="F252" s="42" t="s">
        <v>427</v>
      </c>
      <c r="G252" s="32"/>
      <c r="H252" s="18"/>
    </row>
    <row r="253" spans="1:8" x14ac:dyDescent="0.55000000000000004">
      <c r="A253" t="s">
        <v>428</v>
      </c>
      <c r="B253" s="2" t="s">
        <v>218</v>
      </c>
      <c r="C253" s="1" t="s">
        <v>428</v>
      </c>
      <c r="E253" s="1" t="s">
        <v>428</v>
      </c>
      <c r="F253" s="42" t="s">
        <v>428</v>
      </c>
      <c r="G253" s="2" t="s">
        <v>428</v>
      </c>
      <c r="H253" s="18"/>
    </row>
    <row r="254" spans="1:8" x14ac:dyDescent="0.55000000000000004">
      <c r="A254" t="s">
        <v>488</v>
      </c>
      <c r="B254" s="2" t="s">
        <v>219</v>
      </c>
      <c r="C254" s="1" t="s">
        <v>488</v>
      </c>
      <c r="E254" s="1" t="s">
        <v>488</v>
      </c>
      <c r="F254" s="42" t="s">
        <v>488</v>
      </c>
      <c r="G254" s="32"/>
      <c r="H254" s="18"/>
    </row>
    <row r="255" spans="1:8" x14ac:dyDescent="0.55000000000000004">
      <c r="A255" t="s">
        <v>492</v>
      </c>
      <c r="B255" s="9" t="s">
        <v>492</v>
      </c>
      <c r="C255" s="9" t="s">
        <v>492</v>
      </c>
      <c r="E255" s="1" t="s">
        <v>492</v>
      </c>
      <c r="F255" s="42" t="s">
        <v>492</v>
      </c>
      <c r="G255" s="32"/>
      <c r="H255" s="18"/>
    </row>
    <row r="256" spans="1:8" x14ac:dyDescent="0.55000000000000004">
      <c r="A256" t="s">
        <v>429</v>
      </c>
      <c r="B256" s="2" t="s">
        <v>220</v>
      </c>
      <c r="C256" s="1" t="s">
        <v>429</v>
      </c>
      <c r="E256" s="1" t="s">
        <v>429</v>
      </c>
      <c r="G256" s="2" t="s">
        <v>429</v>
      </c>
      <c r="H256" s="2" t="s">
        <v>429</v>
      </c>
    </row>
    <row r="257" spans="1:8" x14ac:dyDescent="0.55000000000000004">
      <c r="A257" t="s">
        <v>430</v>
      </c>
      <c r="B257" s="2" t="s">
        <v>221</v>
      </c>
      <c r="C257" s="1" t="s">
        <v>430</v>
      </c>
      <c r="E257" s="1" t="s">
        <v>430</v>
      </c>
      <c r="F257" s="42" t="s">
        <v>430</v>
      </c>
      <c r="G257" s="32" t="s">
        <v>508</v>
      </c>
      <c r="H257" s="24" t="s">
        <v>430</v>
      </c>
    </row>
    <row r="258" spans="1:8" x14ac:dyDescent="0.55000000000000004">
      <c r="A258" t="s">
        <v>431</v>
      </c>
      <c r="B258" s="2" t="s">
        <v>222</v>
      </c>
      <c r="C258" s="1" t="s">
        <v>431</v>
      </c>
      <c r="E258" s="1" t="s">
        <v>431</v>
      </c>
      <c r="F258" s="42" t="s">
        <v>431</v>
      </c>
      <c r="G258" s="32"/>
      <c r="H258" s="18"/>
    </row>
    <row r="259" spans="1:8" x14ac:dyDescent="0.55000000000000004">
      <c r="A259" t="s">
        <v>432</v>
      </c>
      <c r="B259" s="2" t="s">
        <v>223</v>
      </c>
      <c r="C259" s="1" t="s">
        <v>432</v>
      </c>
      <c r="E259" s="1" t="s">
        <v>432</v>
      </c>
      <c r="F259" s="42" t="s">
        <v>432</v>
      </c>
      <c r="G259" s="2" t="s">
        <v>432</v>
      </c>
      <c r="H259" s="2" t="s">
        <v>432</v>
      </c>
    </row>
    <row r="260" spans="1:8" x14ac:dyDescent="0.55000000000000004">
      <c r="A260" t="s">
        <v>433</v>
      </c>
      <c r="B260" s="2" t="s">
        <v>224</v>
      </c>
      <c r="C260" s="1" t="s">
        <v>433</v>
      </c>
      <c r="E260" s="1" t="s">
        <v>433</v>
      </c>
      <c r="F260" s="42" t="s">
        <v>433</v>
      </c>
      <c r="G260" s="2" t="s">
        <v>433</v>
      </c>
      <c r="H260" s="2" t="s">
        <v>433</v>
      </c>
    </row>
    <row r="261" spans="1:8" x14ac:dyDescent="0.55000000000000004">
      <c r="A261" t="s">
        <v>434</v>
      </c>
      <c r="B261" s="2" t="s">
        <v>225</v>
      </c>
      <c r="C261" s="1" t="s">
        <v>434</v>
      </c>
      <c r="E261" s="2" t="s">
        <v>434</v>
      </c>
      <c r="F261" s="42" t="s">
        <v>434</v>
      </c>
      <c r="G261" s="32"/>
      <c r="H261" s="18"/>
    </row>
    <row r="262" spans="1:8" x14ac:dyDescent="0.55000000000000004">
      <c r="A262" t="s">
        <v>435</v>
      </c>
      <c r="B262" s="2" t="s">
        <v>226</v>
      </c>
      <c r="C262" s="1" t="s">
        <v>435</v>
      </c>
      <c r="E262" s="1" t="s">
        <v>435</v>
      </c>
      <c r="F262" s="42" t="s">
        <v>435</v>
      </c>
      <c r="G262" s="32" t="s">
        <v>509</v>
      </c>
      <c r="H262" s="24" t="s">
        <v>435</v>
      </c>
    </row>
    <row r="263" spans="1:8" x14ac:dyDescent="0.55000000000000004">
      <c r="A263" t="s">
        <v>436</v>
      </c>
      <c r="B263" s="2" t="s">
        <v>227</v>
      </c>
      <c r="C263" s="1" t="s">
        <v>436</v>
      </c>
      <c r="E263" s="1" t="s">
        <v>436</v>
      </c>
      <c r="F263" s="98" t="s">
        <v>436</v>
      </c>
      <c r="G263" s="32" t="s">
        <v>508</v>
      </c>
      <c r="H263" s="18" t="s">
        <v>436</v>
      </c>
    </row>
    <row r="264" spans="1:8" x14ac:dyDescent="0.55000000000000004">
      <c r="A264" t="s">
        <v>437</v>
      </c>
      <c r="B264" s="2" t="s">
        <v>228</v>
      </c>
      <c r="C264" s="1" t="s">
        <v>437</v>
      </c>
      <c r="E264" s="1" t="s">
        <v>437</v>
      </c>
      <c r="F264" s="98" t="s">
        <v>437</v>
      </c>
      <c r="G264" s="32" t="s">
        <v>508</v>
      </c>
      <c r="H264" s="24" t="s">
        <v>437</v>
      </c>
    </row>
    <row r="265" spans="1:8" x14ac:dyDescent="0.55000000000000004">
      <c r="A265" t="s">
        <v>489</v>
      </c>
      <c r="B265" s="2" t="s">
        <v>229</v>
      </c>
      <c r="C265" s="1" t="s">
        <v>489</v>
      </c>
      <c r="E265" s="1" t="s">
        <v>489</v>
      </c>
      <c r="G265" s="32" t="s">
        <v>508</v>
      </c>
      <c r="H265" s="18" t="s">
        <v>489</v>
      </c>
    </row>
    <row r="266" spans="1:8" x14ac:dyDescent="0.55000000000000004">
      <c r="A266" t="s">
        <v>438</v>
      </c>
      <c r="B266" s="2" t="s">
        <v>230</v>
      </c>
      <c r="C266" s="1" t="s">
        <v>438</v>
      </c>
      <c r="E266" s="1" t="s">
        <v>438</v>
      </c>
      <c r="F266" s="98" t="s">
        <v>438</v>
      </c>
      <c r="G266" s="32" t="s">
        <v>508</v>
      </c>
      <c r="H266" s="24" t="s">
        <v>438</v>
      </c>
    </row>
    <row r="267" spans="1:8" x14ac:dyDescent="0.55000000000000004">
      <c r="A267" t="s">
        <v>439</v>
      </c>
      <c r="B267" s="2" t="s">
        <v>231</v>
      </c>
      <c r="C267" s="1" t="s">
        <v>439</v>
      </c>
      <c r="E267" s="1" t="s">
        <v>439</v>
      </c>
      <c r="F267" s="42" t="s">
        <v>439</v>
      </c>
      <c r="G267" s="32"/>
      <c r="H267" s="18"/>
    </row>
    <row r="268" spans="1:8" x14ac:dyDescent="0.55000000000000004">
      <c r="A268" t="s">
        <v>496</v>
      </c>
      <c r="B268" s="2" t="s">
        <v>232</v>
      </c>
      <c r="C268" s="1" t="s">
        <v>490</v>
      </c>
      <c r="E268" s="1" t="s">
        <v>490</v>
      </c>
      <c r="F268" s="42" t="s">
        <v>490</v>
      </c>
      <c r="G268" s="32"/>
      <c r="H268" s="18"/>
    </row>
    <row r="269" spans="1:8" x14ac:dyDescent="0.55000000000000004">
      <c r="A269" t="s">
        <v>440</v>
      </c>
      <c r="B269" s="2" t="s">
        <v>233</v>
      </c>
      <c r="C269" s="1" t="s">
        <v>440</v>
      </c>
      <c r="E269" s="1" t="s">
        <v>440</v>
      </c>
      <c r="F269" s="98" t="s">
        <v>440</v>
      </c>
      <c r="G269" s="32"/>
      <c r="H269" s="18"/>
    </row>
    <row r="270" spans="1:8" s="97" customFormat="1" x14ac:dyDescent="0.55000000000000004">
      <c r="A270" s="99" t="s">
        <v>647</v>
      </c>
      <c r="B270" s="133" t="s">
        <v>647</v>
      </c>
      <c r="C270" s="133" t="s">
        <v>647</v>
      </c>
      <c r="D270" s="99"/>
      <c r="E270" s="133" t="s">
        <v>647</v>
      </c>
      <c r="F270" s="133"/>
      <c r="G270" s="103"/>
      <c r="H270" s="101"/>
    </row>
    <row r="271" spans="1:8" x14ac:dyDescent="0.55000000000000004">
      <c r="A271" t="s">
        <v>441</v>
      </c>
      <c r="B271" s="2" t="s">
        <v>234</v>
      </c>
      <c r="C271" s="1" t="s">
        <v>441</v>
      </c>
      <c r="E271" s="1" t="s">
        <v>441</v>
      </c>
      <c r="F271" s="42" t="s">
        <v>441</v>
      </c>
      <c r="G271" s="2" t="s">
        <v>441</v>
      </c>
      <c r="H271" s="2" t="s">
        <v>441</v>
      </c>
    </row>
    <row r="272" spans="1:8" x14ac:dyDescent="0.55000000000000004">
      <c r="A272" t="s">
        <v>442</v>
      </c>
      <c r="B272" s="2" t="s">
        <v>235</v>
      </c>
      <c r="C272" s="1" t="s">
        <v>442</v>
      </c>
      <c r="E272" s="2" t="s">
        <v>442</v>
      </c>
      <c r="F272" s="42" t="s">
        <v>442</v>
      </c>
      <c r="G272" s="32"/>
      <c r="H272" s="18"/>
    </row>
    <row r="273" spans="1:70" x14ac:dyDescent="0.55000000000000004">
      <c r="A273" t="s">
        <v>443</v>
      </c>
      <c r="B273" s="2" t="s">
        <v>236</v>
      </c>
      <c r="C273" s="1" t="s">
        <v>443</v>
      </c>
      <c r="E273" s="2" t="s">
        <v>443</v>
      </c>
      <c r="G273" s="32"/>
      <c r="H273" s="18"/>
    </row>
    <row r="274" spans="1:70" x14ac:dyDescent="0.55000000000000004">
      <c r="A274" t="s">
        <v>444</v>
      </c>
      <c r="B274" s="2" t="s">
        <v>237</v>
      </c>
      <c r="C274" s="1" t="s">
        <v>444</v>
      </c>
      <c r="E274" s="1" t="s">
        <v>444</v>
      </c>
      <c r="F274" s="42" t="s">
        <v>444</v>
      </c>
      <c r="G274" s="2" t="s">
        <v>444</v>
      </c>
      <c r="H274" s="2" t="s">
        <v>444</v>
      </c>
    </row>
    <row r="275" spans="1:70" x14ac:dyDescent="0.55000000000000004">
      <c r="A275" t="s">
        <v>445</v>
      </c>
      <c r="B275" s="2" t="s">
        <v>238</v>
      </c>
      <c r="C275" s="1" t="s">
        <v>445</v>
      </c>
      <c r="E275" s="1" t="s">
        <v>445</v>
      </c>
      <c r="F275" s="42" t="s">
        <v>445</v>
      </c>
      <c r="G275" s="32"/>
      <c r="H275" s="18"/>
    </row>
    <row r="276" spans="1:70" x14ac:dyDescent="0.55000000000000004">
      <c r="A276" t="s">
        <v>446</v>
      </c>
      <c r="B276" s="2" t="s">
        <v>239</v>
      </c>
      <c r="C276" s="1" t="s">
        <v>446</v>
      </c>
      <c r="E276" s="1" t="s">
        <v>446</v>
      </c>
      <c r="G276" s="32"/>
      <c r="H276" s="18"/>
    </row>
    <row r="277" spans="1:70" x14ac:dyDescent="0.55000000000000004">
      <c r="A277" t="s">
        <v>447</v>
      </c>
      <c r="B277" s="2" t="s">
        <v>240</v>
      </c>
      <c r="C277" s="1" t="s">
        <v>447</v>
      </c>
      <c r="E277" s="2" t="s">
        <v>447</v>
      </c>
      <c r="G277" s="32"/>
      <c r="H277" s="18"/>
    </row>
    <row r="278" spans="1:70" x14ac:dyDescent="0.55000000000000004">
      <c r="A278" t="s">
        <v>448</v>
      </c>
      <c r="B278" s="2" t="s">
        <v>241</v>
      </c>
      <c r="C278" s="1" t="s">
        <v>448</v>
      </c>
      <c r="E278" s="1" t="s">
        <v>448</v>
      </c>
      <c r="G278" s="32"/>
      <c r="H278" s="18"/>
    </row>
    <row r="279" spans="1:70" x14ac:dyDescent="0.55000000000000004">
      <c r="A279" t="s">
        <v>449</v>
      </c>
      <c r="B279" s="2" t="s">
        <v>242</v>
      </c>
      <c r="C279" s="1" t="s">
        <v>449</v>
      </c>
      <c r="E279" s="1" t="s">
        <v>449</v>
      </c>
      <c r="F279" s="42" t="s">
        <v>449</v>
      </c>
      <c r="G279" s="2" t="s">
        <v>449</v>
      </c>
      <c r="H279" s="2" t="s">
        <v>449</v>
      </c>
    </row>
    <row r="280" spans="1:70" x14ac:dyDescent="0.55000000000000004">
      <c r="A280" s="8" t="s">
        <v>491</v>
      </c>
      <c r="B280" s="2" t="s">
        <v>243</v>
      </c>
      <c r="C280" s="1" t="s">
        <v>491</v>
      </c>
      <c r="E280" s="1" t="s">
        <v>491</v>
      </c>
      <c r="F280" s="7" t="s">
        <v>491</v>
      </c>
      <c r="G280" s="7" t="s">
        <v>570</v>
      </c>
      <c r="H280" s="7" t="s">
        <v>571</v>
      </c>
      <c r="I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70" s="3" customFormat="1" x14ac:dyDescent="0.55000000000000004">
      <c r="A281" s="8"/>
      <c r="B281" s="2"/>
      <c r="C281" s="2"/>
      <c r="E281" s="2"/>
      <c r="F281" s="7"/>
      <c r="G281" s="7"/>
      <c r="H281" s="7"/>
    </row>
    <row r="282" spans="1:70" s="3" customFormat="1" x14ac:dyDescent="0.55000000000000004">
      <c r="A282" s="11" t="s">
        <v>573</v>
      </c>
      <c r="B282" s="34">
        <f>QUOTIENT(B283,251)</f>
        <v>1</v>
      </c>
      <c r="C282" s="34">
        <f>QUOTIENT(C283,$B$283)</f>
        <v>1</v>
      </c>
      <c r="E282" s="34">
        <f>QUOTIENT(E283,$B$283)</f>
        <v>1</v>
      </c>
      <c r="F282" s="34">
        <f>F283/$B$283</f>
        <v>0.73188405797101452</v>
      </c>
      <c r="G282" s="34">
        <f>83/$B$283</f>
        <v>0.30072463768115942</v>
      </c>
      <c r="H282" s="34">
        <f t="shared" ref="H282" si="0">H283/$B$283</f>
        <v>0.4420289855072464</v>
      </c>
    </row>
    <row r="283" spans="1:70" s="13" customFormat="1" x14ac:dyDescent="0.55000000000000004">
      <c r="A283" s="12">
        <f>COUNTA(A5:A280)</f>
        <v>276</v>
      </c>
      <c r="B283" s="12">
        <f>COUNTA(B5:B280)</f>
        <v>276</v>
      </c>
      <c r="C283" s="12">
        <f>COUNTA(C5:C280)</f>
        <v>276</v>
      </c>
      <c r="E283" s="12">
        <f>COUNTA(E5:E280)</f>
        <v>276</v>
      </c>
      <c r="F283" s="12">
        <f>COUNTA(F5:F280)</f>
        <v>202</v>
      </c>
      <c r="G283" s="12">
        <f>SUM(COUNTA(G5:G280),-COUNTIF(G5:G280,"(Prototype available)"),-COUNTIF(G5:G280,"(Java Prototype available)"))</f>
        <v>56</v>
      </c>
      <c r="H283" s="12">
        <f>COUNTA(H5:H280)</f>
        <v>122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1:70" x14ac:dyDescent="0.55000000000000004">
      <c r="A284" s="11" t="s">
        <v>578</v>
      </c>
      <c r="C284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1:70" s="15" customFormat="1" x14ac:dyDescent="0.55000000000000004">
      <c r="A285" s="12">
        <f>COUNTBLANK(A5:A280)</f>
        <v>0</v>
      </c>
      <c r="B285" s="12">
        <f>COUNTBLANK(B5:B280)</f>
        <v>0</v>
      </c>
      <c r="C285" s="12">
        <f>COUNTBLANK(C5:C280)</f>
        <v>0</v>
      </c>
      <c r="D285" s="14">
        <f>COUNTBLANK(D5:D280) + 1</f>
        <v>276</v>
      </c>
      <c r="E285" s="12">
        <f>COUNTBLANK(E5:E280)</f>
        <v>0</v>
      </c>
      <c r="F285" s="14">
        <f>COUNTBLANK(F5:F280)</f>
        <v>74</v>
      </c>
      <c r="G285" s="12">
        <f>SUM(55,-G283)</f>
        <v>-1</v>
      </c>
      <c r="H285" s="12">
        <f>SUM(COUNTBLANK(H5:H280),-G283)</f>
        <v>98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1:70" x14ac:dyDescent="0.55000000000000004">
      <c r="A286" s="11" t="s">
        <v>579</v>
      </c>
      <c r="C286"/>
      <c r="G286" s="23" t="s">
        <v>510</v>
      </c>
    </row>
    <row r="287" spans="1:70" x14ac:dyDescent="0.55000000000000004">
      <c r="A287" s="152" t="s">
        <v>690</v>
      </c>
      <c r="B287" s="21" t="s">
        <v>513</v>
      </c>
      <c r="C287" s="21" t="s">
        <v>514</v>
      </c>
      <c r="E287" s="21" t="s">
        <v>512</v>
      </c>
      <c r="F287" s="41" t="s">
        <v>517</v>
      </c>
      <c r="G287" s="23" t="s">
        <v>569</v>
      </c>
    </row>
    <row r="288" spans="1:70" x14ac:dyDescent="0.55000000000000004">
      <c r="C288"/>
      <c r="F288" s="50" t="s">
        <v>576</v>
      </c>
      <c r="G288" s="7">
        <f>COUNTIF(G5:G280,"(Prototype available)")</f>
        <v>55</v>
      </c>
      <c r="H288" s="3"/>
    </row>
    <row r="289" spans="1:8" x14ac:dyDescent="0.55000000000000004">
      <c r="A289" s="11" t="s">
        <v>597</v>
      </c>
      <c r="C289"/>
      <c r="F289" s="50" t="s">
        <v>577</v>
      </c>
      <c r="G289" s="7">
        <f>COUNTIF(G8:G281,"(Java Prototype available)")</f>
        <v>15</v>
      </c>
      <c r="H289" s="3"/>
    </row>
    <row r="290" spans="1:8" x14ac:dyDescent="0.55000000000000004">
      <c r="A290" s="53" t="s">
        <v>583</v>
      </c>
      <c r="B290" s="18"/>
      <c r="C290" s="18"/>
      <c r="D290" s="101"/>
      <c r="E290" s="101"/>
      <c r="F290" s="18"/>
      <c r="G290" s="18"/>
      <c r="H290" s="18"/>
    </row>
    <row r="291" spans="1:8" x14ac:dyDescent="0.55000000000000004">
      <c r="A291" s="35" t="s">
        <v>582</v>
      </c>
      <c r="B291" s="18"/>
      <c r="C291" s="18"/>
      <c r="D291" s="101"/>
      <c r="E291" s="18"/>
      <c r="F291" s="18"/>
      <c r="G291" s="18"/>
      <c r="H291" s="18"/>
    </row>
    <row r="292" spans="1:8" x14ac:dyDescent="0.55000000000000004">
      <c r="A292" s="40" t="s">
        <v>584</v>
      </c>
      <c r="B292" s="18"/>
      <c r="C292" s="18"/>
      <c r="D292" s="101"/>
      <c r="E292" s="18"/>
      <c r="F292" s="18"/>
      <c r="G292" s="18"/>
      <c r="H292" s="18"/>
    </row>
    <row r="293" spans="1:8" x14ac:dyDescent="0.55000000000000004">
      <c r="A293" s="54"/>
      <c r="B293" s="3"/>
      <c r="D293" s="3"/>
      <c r="E293" s="3"/>
      <c r="F293" s="3"/>
      <c r="G293" s="3"/>
      <c r="H293" s="3"/>
    </row>
    <row r="345" spans="2:2" x14ac:dyDescent="0.55000000000000004">
      <c r="B345" t="s">
        <v>593</v>
      </c>
    </row>
  </sheetData>
  <autoFilter ref="A3:H280" xr:uid="{00000000-0009-0000-0000-000003000000}"/>
  <mergeCells count="4">
    <mergeCell ref="G4:H4"/>
    <mergeCell ref="E1:H1"/>
    <mergeCell ref="E2:H2"/>
    <mergeCell ref="D5:D10"/>
  </mergeCells>
  <hyperlinks>
    <hyperlink ref="B8" r:id="rId1" location="Link6" display="../../../www.web3d.org/specifications/X3dSchemaDocumentation3.3/x3d-3.3_Appearance.html - Link6" xr:uid="{00000000-0004-0000-0300-000001000000}"/>
    <hyperlink ref="B9" r:id="rId2" location="LinkB" display="../../../www.web3d.org/specifications/X3dSchemaDocumentation3.3/x3d-3.3_Arc2D.html - LinkB" xr:uid="{00000000-0004-0000-0300-000002000000}"/>
    <hyperlink ref="B10" r:id="rId3" location="LinkF" display="../../../www.web3d.org/specifications/X3dSchemaDocumentation3.3/x3d-3.3_ArcClose2D.html - LinkF" xr:uid="{00000000-0004-0000-0300-000003000000}"/>
    <hyperlink ref="B11" r:id="rId4" location="Link13" display="../../../www.web3d.org/specifications/X3dSchemaDocumentation3.3/x3d-3.3_AudioClip.html - Link13" xr:uid="{00000000-0004-0000-0300-000004000000}"/>
    <hyperlink ref="B13" r:id="rId5" location="Link17" display="../../../www.web3d.org/specifications/X3dSchemaDocumentation3.3/x3d-3.3_Background.html - Link17" xr:uid="{00000000-0004-0000-0300-000005000000}"/>
    <hyperlink ref="B14" r:id="rId6" location="Link1B" display="../../../www.web3d.org/specifications/X3dSchemaDocumentation3.3/x3d-3.3_BallJoint.html - Link1B" xr:uid="{00000000-0004-0000-0300-000006000000}"/>
    <hyperlink ref="B16" r:id="rId7" location="Link1F" display="../../../www.web3d.org/specifications/X3dSchemaDocumentation3.3/x3d-3.3_Billboard.html - Link1F" xr:uid="{00000000-0004-0000-0300-000007000000}"/>
    <hyperlink ref="B17" r:id="rId8" location="Link23" display="../../../www.web3d.org/specifications/X3dSchemaDocumentation3.3/x3d-3.3_BlendedVolumeStyle.html - Link23" xr:uid="{00000000-0004-0000-0300-000008000000}"/>
    <hyperlink ref="B18" r:id="rId9" location="Link27" display="../../../www.web3d.org/specifications/X3dSchemaDocumentation3.3/x3d-3.3_BooleanFilter.html - Link27" xr:uid="{00000000-0004-0000-0300-000009000000}"/>
    <hyperlink ref="B19" r:id="rId10" location="Link2B" display="../../../www.web3d.org/specifications/X3dSchemaDocumentation3.3/x3d-3.3_BooleanSequencer.html - Link2B" xr:uid="{00000000-0004-0000-0300-00000A000000}"/>
    <hyperlink ref="B20" r:id="rId11" location="Link2F" display="../../../www.web3d.org/specifications/X3dSchemaDocumentation3.3/x3d-3.3_BooleanToggle.html - Link2F" xr:uid="{00000000-0004-0000-0300-00000B000000}"/>
    <hyperlink ref="B21" r:id="rId12" location="Link33" display="../../../www.web3d.org/specifications/X3dSchemaDocumentation3.3/x3d-3.3_BooleanTrigger.html - Link33" xr:uid="{00000000-0004-0000-0300-00000C000000}"/>
    <hyperlink ref="B22" r:id="rId13" location="Link37" display="../../../www.web3d.org/specifications/X3dSchemaDocumentation3.3/x3d-3.3_BoundaryEnhancementVolumeStyle.html - Link37" xr:uid="{00000000-0004-0000-0300-00000D000000}"/>
    <hyperlink ref="B23" r:id="rId14" location="Link3B" display="../../../www.web3d.org/specifications/X3dSchemaDocumentation3.3/x3d-3.3_BoundedPhysicsModel.html - Link3B" xr:uid="{00000000-0004-0000-0300-00000E000000}"/>
    <hyperlink ref="B24" r:id="rId15" location="Link3F" display="../../../www.web3d.org/specifications/X3dSchemaDocumentation3.3/x3d-3.3_Box.html - Link3F" xr:uid="{00000000-0004-0000-0300-00000F000000}"/>
    <hyperlink ref="B26" r:id="rId16" location="Link43" display="../../../www.web3d.org/specifications/X3dSchemaDocumentation3.3/x3d-3.3_CADAssembly.html - Link43" xr:uid="{00000000-0004-0000-0300-000010000000}"/>
    <hyperlink ref="B27" r:id="rId17" location="Link47" display="../../../www.web3d.org/specifications/X3dSchemaDocumentation3.3/x3d-3.3_CADFace.html - Link47" xr:uid="{00000000-0004-0000-0300-000011000000}"/>
    <hyperlink ref="B28" r:id="rId18" location="Link4B" display="../../../www.web3d.org/specifications/X3dSchemaDocumentation3.3/x3d-3.3_CADLayer.html - Link4B" xr:uid="{00000000-0004-0000-0300-000012000000}"/>
    <hyperlink ref="B29" r:id="rId19" location="Link4F" display="../../../www.web3d.org/specifications/X3dSchemaDocumentation3.3/x3d-3.3_CADPart.html - Link4F" xr:uid="{00000000-0004-0000-0300-000013000000}"/>
    <hyperlink ref="B30" r:id="rId20" location="Link53" display="../../../www.web3d.org/specifications/X3dSchemaDocumentation3.3/x3d-3.3_CartoonVolumeStyle.html - Link53" xr:uid="{00000000-0004-0000-0300-000014000000}"/>
    <hyperlink ref="B34" r:id="rId21" location="Link57" display="../../../www.web3d.org/specifications/X3dSchemaDocumentation3.3/x3d-3.3_Circle2D.html - Link57" xr:uid="{00000000-0004-0000-0300-000015000000}"/>
    <hyperlink ref="B35" r:id="rId22" location="Link5B" display="../../../www.web3d.org/specifications/X3dSchemaDocumentation3.3/x3d-3.3_ClipPlane.html - Link5B" xr:uid="{00000000-0004-0000-0300-000016000000}"/>
    <hyperlink ref="B36" r:id="rId23" location="Link5F" display="../../../www.web3d.org/specifications/X3dSchemaDocumentation3.3/x3d-3.3_CollidableOffset.html - Link5F" xr:uid="{00000000-0004-0000-0300-000017000000}"/>
    <hyperlink ref="B37" r:id="rId24" location="Link63" display="../../../www.web3d.org/specifications/X3dSchemaDocumentation3.3/x3d-3.3_CollidableShape.html - Link63" xr:uid="{00000000-0004-0000-0300-000018000000}"/>
    <hyperlink ref="B38" r:id="rId25" location="Link67" display="../../../www.web3d.org/specifications/X3dSchemaDocumentation3.3/x3d-3.3_Collision.html - Link67" xr:uid="{00000000-0004-0000-0300-000019000000}"/>
    <hyperlink ref="B39" r:id="rId26" location="Link6B" display="../../../www.web3d.org/specifications/X3dSchemaDocumentation3.3/x3d-3.3_CollisionCollection.html - Link6B" xr:uid="{00000000-0004-0000-0300-00001A000000}"/>
    <hyperlink ref="B40" r:id="rId27" location="Link6F" display="../../../www.web3d.org/specifications/X3dSchemaDocumentation3.3/x3d-3.3_CollisionSensor.html - Link6F" xr:uid="{00000000-0004-0000-0300-00001B000000}"/>
    <hyperlink ref="B41" r:id="rId28" location="Link73" display="../../../www.web3d.org/specifications/X3dSchemaDocumentation3.3/x3d-3.3_CollisionSpace.html - Link73" xr:uid="{00000000-0004-0000-0300-00001C000000}"/>
    <hyperlink ref="B42" r:id="rId29" location="Link77" display="../../../www.web3d.org/specifications/X3dSchemaDocumentation3.3/x3d-3.3_Color.html - Link77" xr:uid="{00000000-0004-0000-0300-00001D000000}"/>
    <hyperlink ref="B44" r:id="rId30" location="Link7B" display="../../../www.web3d.org/specifications/X3dSchemaDocumentation3.3/x3d-3.3_ColorDamper.html - Link7B" xr:uid="{00000000-0004-0000-0300-00001E000000}"/>
    <hyperlink ref="B45" r:id="rId31" location="Link7F" display="../../../www.web3d.org/specifications/X3dSchemaDocumentation3.3/x3d-3.3_ColorInterpolator.html - Link7F" xr:uid="{00000000-0004-0000-0300-00001F000000}"/>
    <hyperlink ref="B46" r:id="rId32" location="Link83" display="../../../www.web3d.org/specifications/X3dSchemaDocumentation3.3/x3d-3.3_ColorRGBA.html - Link83" xr:uid="{00000000-0004-0000-0300-000020000000}"/>
    <hyperlink ref="B47" r:id="rId33" location="Link87" display="../../../www.web3d.org/specifications/X3dSchemaDocumentation3.3/x3d-3.3_component.html - Link87" xr:uid="{00000000-0004-0000-0300-000021000000}"/>
    <hyperlink ref="B48" r:id="rId34" location="Link8B" display="../../../www.web3d.org/specifications/X3dSchemaDocumentation3.3/x3d-3.3_ComposedCubeMapTexture.html - Link8B" xr:uid="{00000000-0004-0000-0300-000022000000}"/>
    <hyperlink ref="B49" r:id="rId35" location="Link8F" display="../../../www.web3d.org/specifications/X3dSchemaDocumentation3.3/x3d-3.3_ComposedShader.html - Link8F" xr:uid="{00000000-0004-0000-0300-000023000000}"/>
    <hyperlink ref="B50" r:id="rId36" location="Link93" display="../../../www.web3d.org/specifications/X3dSchemaDocumentation3.3/x3d-3.3_ComposedTexture3D.html - Link93" xr:uid="{00000000-0004-0000-0300-000024000000}"/>
    <hyperlink ref="B51" r:id="rId37" location="Link97" display="../../../www.web3d.org/specifications/X3dSchemaDocumentation3.3/x3d-3.3_ComposedVolumeStyle.html - Link97" xr:uid="{00000000-0004-0000-0300-000025000000}"/>
    <hyperlink ref="B52" r:id="rId38" location="Link9B" display="../../../www.web3d.org/specifications/X3dSchemaDocumentation3.3/x3d-3.3_Cone.html - Link9B" xr:uid="{00000000-0004-0000-0300-000026000000}"/>
    <hyperlink ref="B53" r:id="rId39" location="Link9F" display="../../../www.web3d.org/specifications/X3dSchemaDocumentation3.3/x3d-3.3_ConeEmitter.html - Link9F" xr:uid="{00000000-0004-0000-0300-000027000000}"/>
    <hyperlink ref="B54" r:id="rId40" location="LinkA3" display="../../../www.web3d.org/specifications/X3dSchemaDocumentation3.3/x3d-3.3_connect.html - LinkA3" xr:uid="{00000000-0004-0000-0300-000028000000}"/>
    <hyperlink ref="B55" r:id="rId41" location="LinkA7" display="../../../www.web3d.org/specifications/X3dSchemaDocumentation3.3/x3d-3.3_Contact.html - LinkA7" xr:uid="{00000000-0004-0000-0300-000029000000}"/>
    <hyperlink ref="B56" r:id="rId42" location="LinkAB" display="../../../www.web3d.org/specifications/X3dSchemaDocumentation3.3/x3d-3.3_Contour2D.html - LinkAB" xr:uid="{00000000-0004-0000-0300-00002A000000}"/>
    <hyperlink ref="B57" r:id="rId43" location="LinkAE" display="../../../www.web3d.org/specifications/X3dSchemaDocumentation3.3/x3d-3.3_ContourPolyline2D.html - LinkAE" xr:uid="{00000000-0004-0000-0300-00002B000000}"/>
    <hyperlink ref="B59" r:id="rId44" location="LinkB1" display="../../../www.web3d.org/specifications/X3dSchemaDocumentation3.3/x3d-3.3_Coordinate.html - LinkB1" xr:uid="{00000000-0004-0000-0300-00002C000000}"/>
    <hyperlink ref="B61" r:id="rId45" location="LinkB4" display="../../../www.web3d.org/specifications/X3dSchemaDocumentation3.3/x3d-3.3_CoordinateDamper.html - LinkB4" xr:uid="{00000000-0004-0000-0300-00002D000000}"/>
    <hyperlink ref="B62" r:id="rId46" location="LinkB7" display="../../../www.web3d.org/specifications/X3dSchemaDocumentation3.3/x3d-3.3_CoordinateDouble.html - LinkB7" xr:uid="{00000000-0004-0000-0300-00002E000000}"/>
    <hyperlink ref="B63" r:id="rId47" location="LinkBA" display="../../../www.web3d.org/specifications/X3dSchemaDocumentation3.3/x3d-3.3_CoordinateInterpolator.html - LinkBA" xr:uid="{00000000-0004-0000-0300-00002F000000}"/>
    <hyperlink ref="B64" r:id="rId48" location="LinkBD" display="../../../www.web3d.org/specifications/X3dSchemaDocumentation3.3/x3d-3.3_CoordinateInterpolator2D.html - LinkBD" xr:uid="{00000000-0004-0000-0300-000030000000}"/>
    <hyperlink ref="B65" r:id="rId49" location="LinkC0" display="../../../www.web3d.org/specifications/X3dSchemaDocumentation3.3/x3d-3.3_Cylinder.html - LinkC0" xr:uid="{00000000-0004-0000-0300-000031000000}"/>
    <hyperlink ref="B66" r:id="rId50" location="LinkC3" display="../../../www.web3d.org/specifications/X3dSchemaDocumentation3.3/x3d-3.3_CylinderSensor.html - LinkC3" xr:uid="{00000000-0004-0000-0300-000032000000}"/>
    <hyperlink ref="B68" r:id="rId51" location="LinkC6" display="../../../www.web3d.org/specifications/X3dSchemaDocumentation3.3/x3d-3.3_DirectionalLight.html - LinkC6" xr:uid="{00000000-0004-0000-0300-000033000000}"/>
    <hyperlink ref="B69" r:id="rId52" location="LinkC9" display="../../../www.web3d.org/specifications/X3dSchemaDocumentation3.3/x3d-3.3_DISEntityManager.html - LinkC9" xr:uid="{00000000-0004-0000-0300-000034000000}"/>
    <hyperlink ref="B70" r:id="rId53" location="LinkCC" display="../../../www.web3d.org/specifications/X3dSchemaDocumentation3.3/x3d-3.3_DISEntityTypeMapping.html - LinkCC" xr:uid="{00000000-0004-0000-0300-000035000000}"/>
    <hyperlink ref="B71" r:id="rId54" location="LinkCF" display="../../../www.web3d.org/specifications/X3dSchemaDocumentation3.3/x3d-3.3_Disk2D.html - LinkCF" xr:uid="{00000000-0004-0000-0300-000036000000}"/>
    <hyperlink ref="B72" r:id="rId55" location="LinkD2" display="../../../www.web3d.org/specifications/X3dSchemaDocumentation3.3/x3d-3.3_DoubleAxisHingeJoint.html - LinkD2" xr:uid="{00000000-0004-0000-0300-000037000000}"/>
    <hyperlink ref="B74" r:id="rId56" location="LinkD5" display="../../../www.web3d.org/specifications/X3dSchemaDocumentation3.3/x3d-3.3_EaseInEaseOut.html - LinkD5" xr:uid="{00000000-0004-0000-0300-000038000000}"/>
    <hyperlink ref="B75" r:id="rId57" location="LinkD8" display="../../../www.web3d.org/specifications/X3dSchemaDocumentation3.3/x3d-3.3_EdgeEnhancementVolumeStyle.html - LinkD8" xr:uid="{00000000-0004-0000-0300-000039000000}"/>
    <hyperlink ref="B76" r:id="rId58" location="LinkDB" display="../../../www.web3d.org/specifications/X3dSchemaDocumentation3.3/x3d-3.3_ElevationGrid.html - LinkDB" xr:uid="{00000000-0004-0000-0300-00003A000000}"/>
    <hyperlink ref="B77" r:id="rId59" location="LinkDE" display="../../../www.web3d.org/specifications/X3dSchemaDocumentation3.3/x3d-3.3_EspduTransform.html - LinkDE" xr:uid="{00000000-0004-0000-0300-00003B000000}"/>
    <hyperlink ref="B78" r:id="rId60" location="LinkE1" display="../../../www.web3d.org/specifications/X3dSchemaDocumentation3.3/x3d-3.3_ExplosionEmitter.html - LinkE1" xr:uid="{00000000-0004-0000-0300-00003C000000}"/>
    <hyperlink ref="B79" r:id="rId61" location="LinkE4" display="../../../www.web3d.org/specifications/X3dSchemaDocumentation3.3/x3d-3.3_EXPORT.html - LinkE4" xr:uid="{00000000-0004-0000-0300-00003D000000}"/>
    <hyperlink ref="B80" r:id="rId62" location="LinkE7" display="../../../www.web3d.org/specifications/X3dSchemaDocumentation3.3/x3d-3.3_ExternProtoDeclare.html - LinkE7" xr:uid="{00000000-0004-0000-0300-00003E000000}"/>
    <hyperlink ref="B81" r:id="rId63" location="LinkEA" display="../../../www.web3d.org/specifications/X3dSchemaDocumentation3.3/x3d-3.3_Extrusion.html - LinkEA" xr:uid="{00000000-0004-0000-0300-00003F000000}"/>
    <hyperlink ref="B82" r:id="rId64" location="LinkED" display="../../../www.web3d.org/specifications/X3dSchemaDocumentation3.3/x3d-3.3_field.html - LinkED" xr:uid="{00000000-0004-0000-0300-000040000000}"/>
    <hyperlink ref="B83" r:id="rId65" location="LinkF0" display="../../../www.web3d.org/specifications/X3dSchemaDocumentation3.3/x3d-3.3_fieldValue.html - LinkF0" xr:uid="{00000000-0004-0000-0300-000041000000}"/>
    <hyperlink ref="B84" r:id="rId66" location="LinkF2" display="../../../www.web3d.org/specifications/X3dSchemaDocumentation3.3/x3d-3.3_FillProperties.html - LinkF2" xr:uid="{00000000-0004-0000-0300-000042000000}"/>
    <hyperlink ref="B85" r:id="rId67" location="LinkF4" display="../../../www.web3d.org/specifications/X3dSchemaDocumentation3.3/x3d-3.3_FloatVertexAttribute.html - LinkF4" xr:uid="{00000000-0004-0000-0300-000043000000}"/>
    <hyperlink ref="B86" r:id="rId68" location="LinkF6" display="../../../www.web3d.org/specifications/X3dSchemaDocumentation3.3/x3d-3.3_Fog.html - LinkF6" xr:uid="{00000000-0004-0000-0300-000044000000}"/>
    <hyperlink ref="B87" r:id="rId69" location="LinkF8" display="../../../www.web3d.org/specifications/X3dSchemaDocumentation3.3/x3d-3.3_FogCoordinate.html - LinkF8" xr:uid="{00000000-0004-0000-0300-000045000000}"/>
    <hyperlink ref="B88" r:id="rId70" location="LinkFA" display="../../../www.web3d.org/specifications/X3dSchemaDocumentation3.3/x3d-3.3_FontStyle.html - LinkFA" xr:uid="{00000000-0004-0000-0300-000046000000}"/>
    <hyperlink ref="B89" r:id="rId71" location="LinkFC" display="../../../www.web3d.org/specifications/X3dSchemaDocumentation3.3/x3d-3.3_ForcePhysicsModel.html - LinkFC" xr:uid="{00000000-0004-0000-0300-000047000000}"/>
    <hyperlink ref="B91" r:id="rId72" location="LinkFE" display="../../../www.web3d.org/specifications/X3dSchemaDocumentation3.3/x3d-3.3_GeneratedCubeMapTexture.html - LinkFE" xr:uid="{00000000-0004-0000-0300-000048000000}"/>
    <hyperlink ref="B92" r:id="rId73" location="Link100" display="../../../www.web3d.org/specifications/X3dSchemaDocumentation3.3/x3d-3.3_GeoCoordinate.html - Link100" xr:uid="{00000000-0004-0000-0300-000049000000}"/>
    <hyperlink ref="B93" r:id="rId74" location="Link102" display="../../../www.web3d.org/specifications/X3dSchemaDocumentation3.3/x3d-3.3_GeoElevationGrid.html - Link102" xr:uid="{00000000-0004-0000-0300-00004A000000}"/>
    <hyperlink ref="B94" r:id="rId75" location="Link103" display="../../../www.web3d.org/specifications/X3dSchemaDocumentation3.3/x3d-3.3_GeoLocation.html - Link103" xr:uid="{00000000-0004-0000-0300-00004B000000}"/>
    <hyperlink ref="B95" r:id="rId76" location="Link104" display="../../../www.web3d.org/specifications/X3dSchemaDocumentation3.3/x3d-3.3_GeoLOD.html - Link104" xr:uid="{00000000-0004-0000-0300-00004C000000}"/>
    <hyperlink ref="B96" r:id="rId77" location="Link105" display="../../../www.web3d.org/specifications/X3dSchemaDocumentation3.3/x3d-3.3_GeoMetadata.html - Link105" xr:uid="{00000000-0004-0000-0300-00004D000000}"/>
    <hyperlink ref="B97" r:id="rId78" location="Link106" display="../../../www.web3d.org/specifications/X3dSchemaDocumentation3.3/x3d-3.3_GeoOrigin.html - Link106" xr:uid="{00000000-0004-0000-0300-00004E000000}"/>
    <hyperlink ref="B98" r:id="rId79" location="Link107" display="../../../www.web3d.org/specifications/X3dSchemaDocumentation3.3/x3d-3.3_GeoPositionInterpolator.html - Link107" xr:uid="{00000000-0004-0000-0300-00004F000000}"/>
    <hyperlink ref="B99" r:id="rId80" location="Link108" display="../../../www.web3d.org/specifications/X3dSchemaDocumentation3.3/x3d-3.3_GeoProximitySensor.html - Link108" xr:uid="{00000000-0004-0000-0300-000050000000}"/>
    <hyperlink ref="B100" r:id="rId81" location="Link109" display="../../../www.web3d.org/specifications/X3dSchemaDocumentation3.3/x3d-3.3_GeoTouchSensor.html - Link109" xr:uid="{00000000-0004-0000-0300-000051000000}"/>
    <hyperlink ref="B101" r:id="rId82" location="Link10A" display="../../../www.web3d.org/specifications/X3dSchemaDocumentation3.3/x3d-3.3_GeoTransform.html - Link10A" xr:uid="{00000000-0004-0000-0300-000052000000}"/>
    <hyperlink ref="B102" r:id="rId83" location="Link10B" display="../../../www.web3d.org/specifications/X3dSchemaDocumentation3.3/x3d-3.3_GeoViewpoint.html - Link10B" xr:uid="{00000000-0004-0000-0300-000053000000}"/>
    <hyperlink ref="B103" r:id="rId84" location="Link10C" display="../../../www.web3d.org/specifications/X3dSchemaDocumentation3.3/x3d-3.3_Group.html - Link10C" xr:uid="{00000000-0004-0000-0300-000054000000}"/>
    <hyperlink ref="B104" r:id="rId85" location="Link10D" display="../../../www.web3d.org/specifications/X3dSchemaDocumentation3.3/x3d-3.3_HAnimDisplacer.html - Link10D" xr:uid="{00000000-0004-0000-0300-000055000000}"/>
    <hyperlink ref="B105" r:id="rId86" location="Link10E" display="../../../www.web3d.org/specifications/X3dSchemaDocumentation3.3/x3d-3.3_HAnimHumanoid.html - Link10E" xr:uid="{00000000-0004-0000-0300-000056000000}"/>
    <hyperlink ref="B106" r:id="rId87" location="Link10F" display="../../../www.web3d.org/specifications/X3dSchemaDocumentation3.3/x3d-3.3_HAnimJoint.html - Link10F" xr:uid="{00000000-0004-0000-0300-000057000000}"/>
    <hyperlink ref="B108" r:id="rId88" location="Link110" display="../../../www.web3d.org/specifications/X3dSchemaDocumentation3.3/x3d-3.3_HAnimSegment.html - Link110" xr:uid="{00000000-0004-0000-0300-000058000000}"/>
    <hyperlink ref="B109" r:id="rId89" location="Link111" display="../../../www.web3d.org/specifications/X3dSchemaDocumentation3.3/x3d-3.3_HAnimSite.html - Link111" xr:uid="{00000000-0004-0000-0300-000059000000}"/>
    <hyperlink ref="B110" r:id="rId90" location="Link112" display="../../../www.web3d.org/specifications/X3dSchemaDocumentation3.3/x3d-3.3_head.html - Link112" xr:uid="{00000000-0004-0000-0300-00005A000000}"/>
    <hyperlink ref="B111" r:id="rId91" location="Link113" display="../../../www.web3d.org/specifications/X3dSchemaDocumentation3.3/x3d-3.3_ImageCubeMapTexture.html - Link113" xr:uid="{00000000-0004-0000-0300-00005B000000}"/>
    <hyperlink ref="B112" r:id="rId92" location="Link114" display="../../../www.web3d.org/specifications/X3dSchemaDocumentation3.3/x3d-3.3_ImageTexture.html - Link114" xr:uid="{00000000-0004-0000-0300-00005C000000}"/>
    <hyperlink ref="B113" r:id="rId93" location="Link115" display="../../../www.web3d.org/specifications/X3dSchemaDocumentation3.3/x3d-3.3_ImageTexture3D.html - Link115" xr:uid="{00000000-0004-0000-0300-00005D000000}"/>
    <hyperlink ref="B114" r:id="rId94" location="Link116" display="../../../www.web3d.org/specifications/X3dSchemaDocumentation3.3/x3d-3.3_IMPORT.html - Link116" xr:uid="{00000000-0004-0000-0300-00005E000000}"/>
    <hyperlink ref="B115" r:id="rId95" location="Link117" display="../../../www.web3d.org/specifications/X3dSchemaDocumentation3.3/x3d-3.3_IndexedFaceSet.html - Link117" xr:uid="{00000000-0004-0000-0300-00005F000000}"/>
    <hyperlink ref="B116" r:id="rId96" location="Link118" display="../../../www.web3d.org/specifications/X3dSchemaDocumentation3.3/x3d-3.3_IndexedLineSet.html - Link118" xr:uid="{00000000-0004-0000-0300-000060000000}"/>
    <hyperlink ref="B117" r:id="rId97" location="Link119" display="../../../www.web3d.org/specifications/X3dSchemaDocumentation3.3/x3d-3.3_IndexedQuadSet.html - Link119" xr:uid="{00000000-0004-0000-0300-000061000000}"/>
    <hyperlink ref="B118" r:id="rId98" location="Link11A" display="../../../www.web3d.org/specifications/X3dSchemaDocumentation3.3/x3d-3.3_IndexedTriangleFanSet.html - Link11A" xr:uid="{00000000-0004-0000-0300-000062000000}"/>
    <hyperlink ref="B119" r:id="rId99" location="Link11B" display="../../../www.web3d.org/specifications/X3dSchemaDocumentation3.3/x3d-3.3_IndexedTriangleSet.html - Link11B" xr:uid="{00000000-0004-0000-0300-000063000000}"/>
    <hyperlink ref="B120" r:id="rId100" location="Link11C" display="../../../www.web3d.org/specifications/X3dSchemaDocumentation3.3/x3d-3.3_IndexedTriangleStripSet.html - Link11C" xr:uid="{00000000-0004-0000-0300-000064000000}"/>
    <hyperlink ref="B121" r:id="rId101" location="Link11D" display="../../../www.web3d.org/specifications/X3dSchemaDocumentation3.3/x3d-3.3_Inline.html - Link11D" xr:uid="{00000000-0004-0000-0300-000065000000}"/>
    <hyperlink ref="B122" r:id="rId102" location="Link11E" display="../../../www.web3d.org/specifications/X3dSchemaDocumentation3.3/x3d-3.3_IntegerSequencer.html - Link11E" xr:uid="{00000000-0004-0000-0300-000066000000}"/>
    <hyperlink ref="B123" r:id="rId103" location="Link11F" display="../../../www.web3d.org/specifications/X3dSchemaDocumentation3.3/x3d-3.3_IntegerTrigger.html - Link11F" xr:uid="{00000000-0004-0000-0300-000067000000}"/>
    <hyperlink ref="B124" r:id="rId104" location="Link120" display="../../../www.web3d.org/specifications/X3dSchemaDocumentation3.3/x3d-3.3_IS.html - Link120" xr:uid="{00000000-0004-0000-0300-000068000000}"/>
    <hyperlink ref="B125" r:id="rId105" location="Link121" display="../../../www.web3d.org/specifications/X3dSchemaDocumentation3.3/x3d-3.3_IsoSurfaceVolumeData.html - Link121" xr:uid="{00000000-0004-0000-0300-000069000000}"/>
    <hyperlink ref="B126" r:id="rId106" location="Link122" display="../../../www.web3d.org/specifications/X3dSchemaDocumentation3.3/x3d-3.3_KeySensor.html - Link122" xr:uid="{00000000-0004-0000-0300-00006A000000}"/>
    <hyperlink ref="B127" r:id="rId107" location="Link123" display="../../../www.web3d.org/specifications/X3dSchemaDocumentation3.3/x3d-3.3_Layer.html - Link123" xr:uid="{00000000-0004-0000-0300-00006B000000}"/>
    <hyperlink ref="B128" r:id="rId108" location="Link124" display="../../../www.web3d.org/specifications/X3dSchemaDocumentation3.3/x3d-3.3_LayerSet.html - Link124" xr:uid="{00000000-0004-0000-0300-00006C000000}"/>
    <hyperlink ref="B129" r:id="rId109" location="Link125" display="../../../www.web3d.org/specifications/X3dSchemaDocumentation3.3/x3d-3.3_Layout.html - Link125" xr:uid="{00000000-0004-0000-0300-00006D000000}"/>
    <hyperlink ref="B130" r:id="rId110" location="Link126" display="../../../www.web3d.org/specifications/X3dSchemaDocumentation3.3/x3d-3.3_LayoutGroup.html - Link126" xr:uid="{00000000-0004-0000-0300-00006E000000}"/>
    <hyperlink ref="B131" r:id="rId111" location="Link127" display="../../../www.web3d.org/specifications/X3dSchemaDocumentation3.3/x3d-3.3_LayoutLayer.html - Link127" xr:uid="{00000000-0004-0000-0300-00006F000000}"/>
    <hyperlink ref="B132" r:id="rId112" location="Link128" display="../../../www.web3d.org/specifications/X3dSchemaDocumentation3.3/x3d-3.3_LinePickSensor.html - Link128" xr:uid="{00000000-0004-0000-0300-000070000000}"/>
    <hyperlink ref="B133" r:id="rId113" location="Link129" display="../../../www.web3d.org/specifications/X3dSchemaDocumentation3.3/x3d-3.3_LineProperties.html - Link129" xr:uid="{00000000-0004-0000-0300-000071000000}"/>
    <hyperlink ref="B134" r:id="rId114" location="Link12A" display="../../../www.web3d.org/specifications/X3dSchemaDocumentation3.3/x3d-3.3_LineSet.html - Link12A" xr:uid="{00000000-0004-0000-0300-000072000000}"/>
    <hyperlink ref="B136" r:id="rId115" location="Link12B" display="../../../www.web3d.org/specifications/X3dSchemaDocumentation3.3/x3d-3.3_LoadSensor.html - Link12B" xr:uid="{00000000-0004-0000-0300-000073000000}"/>
    <hyperlink ref="B137" r:id="rId116" location="Link12C" display="../../../www.web3d.org/specifications/X3dSchemaDocumentation3.3/x3d-3.3_LocalFog.html - Link12C" xr:uid="{00000000-0004-0000-0300-000074000000}"/>
    <hyperlink ref="B138" r:id="rId117" location="Link12D" display="../../../www.web3d.org/specifications/X3dSchemaDocumentation3.3/x3d-3.3_LOD.html - Link12D" xr:uid="{00000000-0004-0000-0300-000075000000}"/>
    <hyperlink ref="B139" r:id="rId118" location="Link12E" display="../../../www.web3d.org/specifications/X3dSchemaDocumentation3.3/x3d-3.3_Material.html - Link12E" xr:uid="{00000000-0004-0000-0300-000076000000}"/>
    <hyperlink ref="B140" r:id="rId119" location="Link12F" display="../../../www.web3d.org/specifications/X3dSchemaDocumentation3.3/x3d-3.3_Matrix3VertexAttribute.html - Link12F" xr:uid="{00000000-0004-0000-0300-000077000000}"/>
    <hyperlink ref="B141" r:id="rId120" location="Link130" display="../../../www.web3d.org/specifications/X3dSchemaDocumentation3.3/x3d-3.3_Matrix4VertexAttribute.html - Link130" xr:uid="{00000000-0004-0000-0300-000078000000}"/>
    <hyperlink ref="B142" r:id="rId121" location="Link131" display="../../../www.web3d.org/specifications/X3dSchemaDocumentation3.3/x3d-3.3_meta.html - Link131" xr:uid="{00000000-0004-0000-0300-000079000000}"/>
    <hyperlink ref="B143" r:id="rId122" location="Link132" display="../../../www.web3d.org/specifications/X3dSchemaDocumentation3.3/x3d-3.3_MetadataBoolean.html - Link132" xr:uid="{00000000-0004-0000-0300-00007A000000}"/>
    <hyperlink ref="B144" r:id="rId123" location="Link133" display="../../../www.web3d.org/specifications/X3dSchemaDocumentation3.3/x3d-3.3_MetadataDouble.html - Link133" xr:uid="{00000000-0004-0000-0300-00007B000000}"/>
    <hyperlink ref="B145" r:id="rId124" location="Link134" display="../../../www.web3d.org/specifications/X3dSchemaDocumentation3.3/x3d-3.3_MetadataFloat.html - Link134" xr:uid="{00000000-0004-0000-0300-00007C000000}"/>
    <hyperlink ref="B146" r:id="rId125" location="Link135" display="../../../www.web3d.org/specifications/X3dSchemaDocumentation3.3/x3d-3.3_MetadataInteger.html - Link135" xr:uid="{00000000-0004-0000-0300-00007D000000}"/>
    <hyperlink ref="B147" r:id="rId126" location="Link136" display="../../../www.web3d.org/specifications/X3dSchemaDocumentation3.3/x3d-3.3_MetadataSet.html - Link136" xr:uid="{00000000-0004-0000-0300-00007E000000}"/>
    <hyperlink ref="B148" r:id="rId127" location="Link137" display="../../../www.web3d.org/specifications/X3dSchemaDocumentation3.3/x3d-3.3_MetadataString.html - Link137" xr:uid="{00000000-0004-0000-0300-00007F000000}"/>
    <hyperlink ref="B150" r:id="rId128" location="Link138" display="../../../www.web3d.org/specifications/X3dSchemaDocumentation3.3/x3d-3.3_MotorJoint.html - Link138" xr:uid="{00000000-0004-0000-0300-000080000000}"/>
    <hyperlink ref="B151" r:id="rId129" location="Link139" display="../../../www.web3d.org/specifications/X3dSchemaDocumentation3.3/x3d-3.3_MovieTexture.html - Link139" xr:uid="{00000000-0004-0000-0300-000081000000}"/>
    <hyperlink ref="B152" r:id="rId130" location="Link13A" display="../../../www.web3d.org/specifications/X3dSchemaDocumentation3.3/x3d-3.3_MultiTexture.html - Link13A" xr:uid="{00000000-0004-0000-0300-000082000000}"/>
    <hyperlink ref="B153" r:id="rId131" location="Link13B" display="../../../www.web3d.org/specifications/X3dSchemaDocumentation3.3/x3d-3.3_MultiTextureCoordinate.html - Link13B" xr:uid="{00000000-0004-0000-0300-000083000000}"/>
    <hyperlink ref="B154" r:id="rId132" location="Link13C" display="../../../www.web3d.org/specifications/X3dSchemaDocumentation3.3/x3d-3.3_MultiTextureTransform.html - Link13C" xr:uid="{00000000-0004-0000-0300-000084000000}"/>
    <hyperlink ref="B155" r:id="rId133" location="Link13D" display="../../../www.web3d.org/specifications/X3dSchemaDocumentation3.3/x3d-3.3_NavigationInfo.html - Link13D" xr:uid="{00000000-0004-0000-0300-000085000000}"/>
    <hyperlink ref="B156" r:id="rId134" location="Link13E" display="../../../www.web3d.org/specifications/X3dSchemaDocumentation3.3/x3d-3.3_Normal.html - Link13E" xr:uid="{00000000-0004-0000-0300-000086000000}"/>
    <hyperlink ref="B157" r:id="rId135" location="Link13F" display="../../../www.web3d.org/specifications/X3dSchemaDocumentation3.3/x3d-3.3_NormalInterpolator.html - Link13F" xr:uid="{00000000-0004-0000-0300-000087000000}"/>
    <hyperlink ref="B158" r:id="rId136" location="Link140" display="../../../www.web3d.org/specifications/X3dSchemaDocumentation3.3/x3d-3.3_NurbsCurve.html - Link140" xr:uid="{00000000-0004-0000-0300-000088000000}"/>
    <hyperlink ref="B159" r:id="rId137" location="Link141" display="../../../www.web3d.org/specifications/X3dSchemaDocumentation3.3/x3d-3.3_NurbsCurve2D.html - Link141" xr:uid="{00000000-0004-0000-0300-000089000000}"/>
    <hyperlink ref="B160" r:id="rId138" location="Link142" display="../../../www.web3d.org/specifications/X3dSchemaDocumentation3.3/x3d-3.3_NurbsOrientationInterpolator.html - Link142" xr:uid="{00000000-0004-0000-0300-00008A000000}"/>
    <hyperlink ref="B161" r:id="rId139" location="Link143" display="../../../www.web3d.org/specifications/X3dSchemaDocumentation3.3/x3d-3.3_NurbsPatchSurface.html - Link143" xr:uid="{00000000-0004-0000-0300-00008B000000}"/>
    <hyperlink ref="B162" r:id="rId140" location="Link144" display="../../../www.web3d.org/specifications/X3dSchemaDocumentation3.3/x3d-3.3_NurbsPositionInterpolator.html - Link144" xr:uid="{00000000-0004-0000-0300-00008C000000}"/>
    <hyperlink ref="B163" r:id="rId141" location="Link145" display="../../../www.web3d.org/specifications/X3dSchemaDocumentation3.3/x3d-3.3_NurbsSet.html - Link145" xr:uid="{00000000-0004-0000-0300-00008D000000}"/>
    <hyperlink ref="B164" r:id="rId142" location="Link146" display="../../../www.web3d.org/specifications/X3dSchemaDocumentation3.3/x3d-3.3_NurbsSurfaceInterpolator.html - Link146" xr:uid="{00000000-0004-0000-0300-00008E000000}"/>
    <hyperlink ref="B165" r:id="rId143" location="Link147" display="../../../www.web3d.org/specifications/X3dSchemaDocumentation3.3/x3d-3.3_NurbsSweptSurface.html - Link147" xr:uid="{00000000-0004-0000-0300-00008F000000}"/>
    <hyperlink ref="B166" r:id="rId144" location="Link148" display="../../../www.web3d.org/specifications/X3dSchemaDocumentation3.3/x3d-3.3_NurbsSwungSurface.html - Link148" xr:uid="{00000000-0004-0000-0300-000090000000}"/>
    <hyperlink ref="B167" r:id="rId145" location="Link149" display="../../../www.web3d.org/specifications/X3dSchemaDocumentation3.3/x3d-3.3_NurbsTextureCoordinate.html - Link149" xr:uid="{00000000-0004-0000-0300-000091000000}"/>
    <hyperlink ref="B168" r:id="rId146" location="Link14A" display="../../../www.web3d.org/specifications/X3dSchemaDocumentation3.3/x3d-3.3_NurbsTrimmedSurface.html - Link14A" xr:uid="{00000000-0004-0000-0300-000092000000}"/>
    <hyperlink ref="B169" r:id="rId147" location="Link14B" display="../../../www.web3d.org/specifications/X3dSchemaDocumentation3.3/x3d-3.3_OpacityMapVolumeStyle.html - Link14B" xr:uid="{00000000-0004-0000-0300-000093000000}"/>
    <hyperlink ref="B170" r:id="rId148" location="Link14C" display="../../../www.web3d.org/specifications/X3dSchemaDocumentation3.3/x3d-3.3_OrientationChaser.html - Link14C" xr:uid="{00000000-0004-0000-0300-000094000000}"/>
    <hyperlink ref="B171" r:id="rId149" location="Link14D" display="../../../www.web3d.org/specifications/X3dSchemaDocumentation3.3/x3d-3.3_OrientationDamper.html - Link14D" xr:uid="{00000000-0004-0000-0300-000095000000}"/>
    <hyperlink ref="B172" r:id="rId150" location="Link14E" display="../../../www.web3d.org/specifications/X3dSchemaDocumentation3.3/x3d-3.3_OrientationInterpolator.html - Link14E" xr:uid="{00000000-0004-0000-0300-000096000000}"/>
    <hyperlink ref="B173" r:id="rId151" location="Link14F" display="../../../www.web3d.org/specifications/X3dSchemaDocumentation3.3/x3d-3.3_OrthoViewpoint.html - Link14F" xr:uid="{00000000-0004-0000-0300-000097000000}"/>
    <hyperlink ref="B175" r:id="rId152" location="Link150" display="../../../www.web3d.org/specifications/X3dSchemaDocumentation3.3/x3d-3.3_PackagedShader.html - Link150" xr:uid="{00000000-0004-0000-0300-000098000000}"/>
    <hyperlink ref="B176" r:id="rId153" location="Link151" display="../../../www.web3d.org/specifications/X3dSchemaDocumentation3.3/x3d-3.3_ParticleSystem.html - Link151" xr:uid="{00000000-0004-0000-0300-000099000000}"/>
    <hyperlink ref="B179" r:id="rId154" location="Link152" display="../../../www.web3d.org/specifications/X3dSchemaDocumentation3.3/x3d-3.3_PickableGroup.html - Link152" xr:uid="{00000000-0004-0000-0300-00009A000000}"/>
    <hyperlink ref="B180" r:id="rId155" location="Link153" display="../../../www.web3d.org/specifications/X3dSchemaDocumentation3.3/x3d-3.3_PixelTexture.html - Link153" xr:uid="{00000000-0004-0000-0300-00009B000000}"/>
    <hyperlink ref="B181" r:id="rId156" location="Link154" display="../../../www.web3d.org/specifications/X3dSchemaDocumentation3.3/x3d-3.3_PixelTexture3D.html - Link154" xr:uid="{00000000-0004-0000-0300-00009C000000}"/>
    <hyperlink ref="B182" r:id="rId157" location="Link155" display="../../../www.web3d.org/specifications/X3dSchemaDocumentation3.3/x3d-3.3_PlaneSensor.html - Link155" xr:uid="{00000000-0004-0000-0300-00009D000000}"/>
    <hyperlink ref="B183" r:id="rId158" location="Link156" display="../../../www.web3d.org/specifications/X3dSchemaDocumentation3.3/x3d-3.3_PointEmitter.html - Link156" xr:uid="{00000000-0004-0000-0300-00009E000000}"/>
    <hyperlink ref="B184" r:id="rId159" location="Link157" display="../../../www.web3d.org/specifications/X3dSchemaDocumentation3.3/x3d-3.3_PointLight.html - Link157" xr:uid="{00000000-0004-0000-0300-00009F000000}"/>
    <hyperlink ref="B188" r:id="rId160" location="Link15A" display="../../../www.web3d.org/specifications/X3dSchemaDocumentation3.3/x3d-3.3_Polyline2D.html - Link15A" xr:uid="{00000000-0004-0000-0300-0000A0000000}"/>
    <hyperlink ref="B189" r:id="rId161" location="Link15B" display="../../../www.web3d.org/specifications/X3dSchemaDocumentation3.3/x3d-3.3_PolylineEmitter.html - Link15B" xr:uid="{00000000-0004-0000-0300-0000A1000000}"/>
    <hyperlink ref="B190" r:id="rId162" location="Link15C" display="../../../www.web3d.org/specifications/X3dSchemaDocumentation3.3/x3d-3.3_Polypoint2D.html - Link15C" xr:uid="{00000000-0004-0000-0300-0000A2000000}"/>
    <hyperlink ref="B191" r:id="rId163" location="Link15D" display="../../../www.web3d.org/specifications/X3dSchemaDocumentation3.3/x3d-3.3_PositionChaser.html - Link15D" xr:uid="{00000000-0004-0000-0300-0000A3000000}"/>
    <hyperlink ref="B192" r:id="rId164" location="Link15E" display="../../../www.web3d.org/specifications/X3dSchemaDocumentation3.3/x3d-3.3_PositionChaser2D.html - Link15E" xr:uid="{00000000-0004-0000-0300-0000A4000000}"/>
    <hyperlink ref="B193" r:id="rId165" location="Link15F" display="../../../www.web3d.org/specifications/X3dSchemaDocumentation3.3/x3d-3.3_PositionDamper.html - Link15F" xr:uid="{00000000-0004-0000-0300-0000A5000000}"/>
    <hyperlink ref="B194" r:id="rId166" location="Link160" display="../../../www.web3d.org/specifications/X3dSchemaDocumentation3.3/x3d-3.3_PositionDamper2D.html - Link160" xr:uid="{00000000-0004-0000-0300-0000A6000000}"/>
    <hyperlink ref="B195" r:id="rId167" location="Link161" display="../../../www.web3d.org/specifications/X3dSchemaDocumentation3.3/x3d-3.3_PositionInterpolator.html - Link161" xr:uid="{00000000-0004-0000-0300-0000A7000000}"/>
    <hyperlink ref="B196" r:id="rId168" location="Link162" display="../../../www.web3d.org/specifications/X3dSchemaDocumentation3.3/x3d-3.3_PositionInterpolator2D.html - Link162" xr:uid="{00000000-0004-0000-0300-0000A8000000}"/>
    <hyperlink ref="B197" r:id="rId169" location="Link163" display="../../../www.web3d.org/specifications/X3dSchemaDocumentation3.3/x3d-3.3_PrimitivePicker.html - Link163" xr:uid="{00000000-0004-0000-0300-0000A9000000}"/>
    <hyperlink ref="B198" r:id="rId170" location="Link164" display="../../../www.web3d.org/specifications/X3dSchemaDocumentation3.3/x3d-3.3_ProgramShader.html - Link164" xr:uid="{00000000-0004-0000-0300-0000AA000000}"/>
    <hyperlink ref="B199" r:id="rId171" location="Link165" display="../../../www.web3d.org/specifications/X3dSchemaDocumentation3.3/x3d-3.3_ProjectionVolumeStyle.html - Link165" xr:uid="{00000000-0004-0000-0300-0000AB000000}"/>
    <hyperlink ref="B200" r:id="rId172" location="Link166" display="../../../www.web3d.org/specifications/X3dSchemaDocumentation3.3/x3d-3.3_ProtoBody.html - Link166" xr:uid="{00000000-0004-0000-0300-0000AC000000}"/>
    <hyperlink ref="B201" r:id="rId173" location="Link167" display="../../../www.web3d.org/specifications/X3dSchemaDocumentation3.3/x3d-3.3_ProtoDeclare.html - Link167" xr:uid="{00000000-0004-0000-0300-0000AD000000}"/>
    <hyperlink ref="B202" r:id="rId174" location="Link168" display="../../../www.web3d.org/specifications/X3dSchemaDocumentation3.3/x3d-3.3_ProtoInstance.html - Link168" xr:uid="{00000000-0004-0000-0300-0000AE000000}"/>
    <hyperlink ref="B203" r:id="rId175" location="Link169" display="../../../www.web3d.org/specifications/X3dSchemaDocumentation3.3/x3d-3.3_ProtoInterface.html - Link169" xr:uid="{00000000-0004-0000-0300-0000AF000000}"/>
    <hyperlink ref="B204" r:id="rId176" location="Link16A" display="../../../www.web3d.org/specifications/X3dSchemaDocumentation3.3/x3d-3.3_ProximitySensor.html - Link16A" xr:uid="{00000000-0004-0000-0300-0000B0000000}"/>
    <hyperlink ref="B205" r:id="rId177" location="Link16B" display="../../../www.web3d.org/specifications/X3dSchemaDocumentation3.3/x3d-3.3_QuadSet.html - Link16B" xr:uid="{00000000-0004-0000-0300-0000B1000000}"/>
    <hyperlink ref="B206" r:id="rId178" location="Link16C" display="../../../www.web3d.org/specifications/X3dSchemaDocumentation3.3/x3d-3.3_ReceiverPdu.html - Link16C" xr:uid="{00000000-0004-0000-0300-0000B2000000}"/>
    <hyperlink ref="B207" r:id="rId179" location="Link16D" display="../../../www.web3d.org/specifications/X3dSchemaDocumentation3.3/x3d-3.3_Rectangle2D.html - Link16D" xr:uid="{00000000-0004-0000-0300-0000B3000000}"/>
    <hyperlink ref="B208" r:id="rId180" location="Link16E" display="../../../www.web3d.org/specifications/X3dSchemaDocumentation3.3/x3d-3.3_RigidBody.html - Link16E" xr:uid="{00000000-0004-0000-0300-0000B4000000}"/>
    <hyperlink ref="B209" r:id="rId181" location="Link16F" display="../../../www.web3d.org/specifications/X3dSchemaDocumentation3.3/x3d-3.3_RigidBodyCollection.html - Link16F" xr:uid="{00000000-0004-0000-0300-0000B5000000}"/>
    <hyperlink ref="B210" r:id="rId182" location="Link170" display="../../../www.web3d.org/specifications/X3dSchemaDocumentation3.3/x3d-3.3_ROUTE.html - Link170" xr:uid="{00000000-0004-0000-0300-0000B6000000}"/>
    <hyperlink ref="B211" r:id="rId183" location="Link171" display="../../../www.web3d.org/specifications/X3dSchemaDocumentation3.3/x3d-3.3_ScalarChaser.html - Link171" xr:uid="{00000000-0004-0000-0300-0000B7000000}"/>
    <hyperlink ref="B213" r:id="rId184" location="Link172" display="../../../www.web3d.org/specifications/X3dSchemaDocumentation3.3/x3d-3.3_ScalarInterpolator.html - Link172" xr:uid="{00000000-0004-0000-0300-0000B8000000}"/>
    <hyperlink ref="B214" r:id="rId185" location="Link173" display="../../../www.web3d.org/specifications/X3dSchemaDocumentation3.3/x3d-3.3_Scene.html - Link173" xr:uid="{00000000-0004-0000-0300-0000B9000000}"/>
    <hyperlink ref="B215" r:id="rId186" location="Link174" display="../../../www.web3d.org/specifications/X3dSchemaDocumentation3.3/x3d-3.3_ScreenFontStyle.html - Link174" xr:uid="{00000000-0004-0000-0300-0000BA000000}"/>
    <hyperlink ref="B216" r:id="rId187" location="Link175" display="../../../www.web3d.org/specifications/X3dSchemaDocumentation3.3/x3d-3.3_ScreenGroup.html - Link175" xr:uid="{00000000-0004-0000-0300-0000BB000000}"/>
    <hyperlink ref="B217" r:id="rId188" location="Link176" display="../../../www.web3d.org/specifications/X3dSchemaDocumentation3.3/x3d-3.3_Script.html - Link176" xr:uid="{00000000-0004-0000-0300-0000BC000000}"/>
    <hyperlink ref="B218" r:id="rId189" location="Link177" display="../../../www.web3d.org/specifications/X3dSchemaDocumentation3.3/x3d-3.3_SegmentedVolumeData.html - Link177" xr:uid="{00000000-0004-0000-0300-0000BD000000}"/>
    <hyperlink ref="B219" r:id="rId190" location="Link178" display="../../../www.web3d.org/specifications/X3dSchemaDocumentation3.3/x3d-3.3_ShadedVolumeStyle.html - Link178" xr:uid="{00000000-0004-0000-0300-0000BE000000}"/>
    <hyperlink ref="B220" r:id="rId191" location="Link179" display="../../../www.web3d.org/specifications/X3dSchemaDocumentation3.3/x3d-3.3_ShaderPart.html - Link179" xr:uid="{00000000-0004-0000-0300-0000BF000000}"/>
    <hyperlink ref="B221" r:id="rId192" location="Link17A" display="../../../www.web3d.org/specifications/X3dSchemaDocumentation3.3/x3d-3.3_ShaderProgram.html - Link17A" xr:uid="{00000000-0004-0000-0300-0000C0000000}"/>
    <hyperlink ref="B222" r:id="rId193" location="Link17B" display="../../../www.web3d.org/specifications/X3dSchemaDocumentation3.3/x3d-3.3_Shape.html - Link17B" xr:uid="{00000000-0004-0000-0300-0000C1000000}"/>
    <hyperlink ref="B223" r:id="rId194" location="Link17C" display="../../../www.web3d.org/specifications/X3dSchemaDocumentation3.3/x3d-3.3_SignalPdu.html - Link17C" xr:uid="{00000000-0004-0000-0300-0000C2000000}"/>
    <hyperlink ref="B225" r:id="rId195" location="Link17E" display="../../../www.web3d.org/specifications/X3dSchemaDocumentation3.3/x3d-3.3_SingleAxisHingeJoint.html - Link17E" xr:uid="{00000000-0004-0000-0300-0000C3000000}"/>
    <hyperlink ref="B226" r:id="rId196" location="Link17F" display="../../../www.web3d.org/specifications/X3dSchemaDocumentation3.3/x3d-3.3_SliderJoint.html - Link17F" xr:uid="{00000000-0004-0000-0300-0000C4000000}"/>
    <hyperlink ref="B227" r:id="rId197" location="Link180" display="../../../www.web3d.org/specifications/X3dSchemaDocumentation3.3/x3d-3.3_Sound.html - Link180" xr:uid="{00000000-0004-0000-0300-0000C5000000}"/>
    <hyperlink ref="B229" r:id="rId198" location="Link181" display="../../../www.web3d.org/specifications/X3dSchemaDocumentation3.3/x3d-3.3_Sphere.html - Link181" xr:uid="{00000000-0004-0000-0300-0000C6000000}"/>
    <hyperlink ref="B230" r:id="rId199" location="Link182" display="../../../www.web3d.org/specifications/X3dSchemaDocumentation3.3/x3d-3.3_SphereSensor.html - Link182" xr:uid="{00000000-0004-0000-0300-0000C7000000}"/>
    <hyperlink ref="B231" r:id="rId200" location="Link183" display="../../../www.web3d.org/specifications/X3dSchemaDocumentation3.3/x3d-3.3_SplinePositionInterpolator.html - Link183" xr:uid="{00000000-0004-0000-0300-0000C8000000}"/>
    <hyperlink ref="B232" r:id="rId201" location="Link184" display="../../../www.web3d.org/specifications/X3dSchemaDocumentation3.3/x3d-3.3_SplinePositionInterpolator2D.html - Link184" xr:uid="{00000000-0004-0000-0300-0000C9000000}"/>
    <hyperlink ref="B233" r:id="rId202" location="Link185" display="../../../www.web3d.org/specifications/X3dSchemaDocumentation3.3/x3d-3.3_SplineScalarInterpolator.html - Link185" xr:uid="{00000000-0004-0000-0300-0000CA000000}"/>
    <hyperlink ref="B234" r:id="rId203" location="Link186" display="../../../www.web3d.org/specifications/X3dSchemaDocumentation3.3/x3d-3.3_SpotLight.html - Link186" xr:uid="{00000000-0004-0000-0300-0000CB000000}"/>
    <hyperlink ref="B235" r:id="rId204" location="Link187" display="../../../www.web3d.org/specifications/X3dSchemaDocumentation3.3/x3d-3.3_SquadOrientationInterpolator.html - Link187" xr:uid="{00000000-0004-0000-0300-0000CC000000}"/>
    <hyperlink ref="B236" r:id="rId205" location="Link188" display="../../../www.web3d.org/specifications/X3dSchemaDocumentation3.3/x3d-3.3_StaticGroup.html - Link188" xr:uid="{00000000-0004-0000-0300-0000CD000000}"/>
    <hyperlink ref="B239" r:id="rId206" location="Link189" display="../../../www.web3d.org/specifications/X3dSchemaDocumentation3.3/x3d-3.3_StringSensor.html - Link189" xr:uid="{00000000-0004-0000-0300-0000CE000000}"/>
    <hyperlink ref="B240" r:id="rId207" location="Link18A" display="../../../www.web3d.org/specifications/X3dSchemaDocumentation3.3/x3d-3.3_SurfaceEmitter.html - Link18A" xr:uid="{00000000-0004-0000-0300-0000CF000000}"/>
    <hyperlink ref="B241" r:id="rId208" location="Link18B" display="../../../www.web3d.org/specifications/X3dSchemaDocumentation3.3/x3d-3.3_Switch.html - Link18B" xr:uid="{00000000-0004-0000-0300-0000D0000000}"/>
    <hyperlink ref="B243" r:id="rId209" location="Link18C" display="../../../www.web3d.org/specifications/X3dSchemaDocumentation3.3/x3d-3.3_TexCoordDamper2D.html - Link18C" xr:uid="{00000000-0004-0000-0300-0000D1000000}"/>
    <hyperlink ref="B244" r:id="rId210" location="Link18D" display="../../../www.web3d.org/specifications/X3dSchemaDocumentation3.3/x3d-3.3_Text.html - Link18D" xr:uid="{00000000-0004-0000-0300-0000D2000000}"/>
    <hyperlink ref="B245" r:id="rId211" location="Link18E" display="../../../www.web3d.org/specifications/X3dSchemaDocumentation3.3/x3d-3.3_TextureBackground.html - Link18E" xr:uid="{00000000-0004-0000-0300-0000D3000000}"/>
    <hyperlink ref="B246" r:id="rId212" location="Link18F" display="../../../www.web3d.org/specifications/X3dSchemaDocumentation3.3/x3d-3.3_TextureCoordinate.html - Link18F" xr:uid="{00000000-0004-0000-0300-0000D4000000}"/>
    <hyperlink ref="B247" r:id="rId213" location="Link190" display="../../../www.web3d.org/specifications/X3dSchemaDocumentation3.3/x3d-3.3_TextureCoordinate3D.html - Link190" xr:uid="{00000000-0004-0000-0300-0000D5000000}"/>
    <hyperlink ref="B248" r:id="rId214" location="Link191" display="../../../www.web3d.org/specifications/X3dSchemaDocumentation3.3/x3d-3.3_TextureCoordinate4D.html - Link191" xr:uid="{00000000-0004-0000-0300-0000D6000000}"/>
    <hyperlink ref="B249" r:id="rId215" location="Link192" display="../../../www.web3d.org/specifications/X3dSchemaDocumentation3.3/x3d-3.3_TextureCoordinateGenerator.html - Link192" xr:uid="{00000000-0004-0000-0300-0000D7000000}"/>
    <hyperlink ref="B252" r:id="rId216" location="Link194" display="../../../www.web3d.org/specifications/X3dSchemaDocumentation3.3/x3d-3.3_TextureProperties.html - Link194" xr:uid="{00000000-0004-0000-0300-0000D8000000}"/>
    <hyperlink ref="B253" r:id="rId217" location="Link195" display="../../../www.web3d.org/specifications/X3dSchemaDocumentation3.3/x3d-3.3_TextureTransform.html - Link195" xr:uid="{00000000-0004-0000-0300-0000D9000000}"/>
    <hyperlink ref="B254" r:id="rId218" location="Link196" display="../../../www.web3d.org/specifications/X3dSchemaDocumentation3.3/x3d-3.3_TextureTransform3D.html - Link196" xr:uid="{00000000-0004-0000-0300-0000DA000000}"/>
    <hyperlink ref="B256" r:id="rId219" location="Link197" display="../../../www.web3d.org/specifications/X3dSchemaDocumentation3.3/x3d-3.3_TimeSensor.html - Link197" xr:uid="{00000000-0004-0000-0300-0000DB000000}"/>
    <hyperlink ref="B257" r:id="rId220" location="Link198" display="../../../www.web3d.org/specifications/X3dSchemaDocumentation3.3/x3d-3.3_TimeTrigger.html - Link198" xr:uid="{00000000-0004-0000-0300-0000DC000000}"/>
    <hyperlink ref="B258" r:id="rId221" location="Link199" display="../../../www.web3d.org/specifications/X3dSchemaDocumentation3.3/x3d-3.3_ToneMappedVolumeStyle.html - Link199" xr:uid="{00000000-0004-0000-0300-0000DD000000}"/>
    <hyperlink ref="B259" r:id="rId222" location="Link19A" display="../../../www.web3d.org/specifications/X3dSchemaDocumentation3.3/x3d-3.3_TouchSensor.html - Link19A" xr:uid="{00000000-0004-0000-0300-0000DE000000}"/>
    <hyperlink ref="B260" r:id="rId223" location="Link19B" display="../../../www.web3d.org/specifications/X3dSchemaDocumentation3.3/x3d-3.3_Transform.html - Link19B" xr:uid="{00000000-0004-0000-0300-0000DF000000}"/>
    <hyperlink ref="B261" r:id="rId224" location="Link19C" display="../../../www.web3d.org/specifications/X3dSchemaDocumentation3.3/x3d-3.3_TransformSensor.html - Link19C" xr:uid="{00000000-0004-0000-0300-0000E0000000}"/>
    <hyperlink ref="B262" r:id="rId225" location="Link19D" display="../../../www.web3d.org/specifications/X3dSchemaDocumentation3.3/x3d-3.3_TransmitterPdu.html - Link19D" xr:uid="{00000000-0004-0000-0300-0000E1000000}"/>
    <hyperlink ref="B263" r:id="rId226" location="Link19E" display="../../../www.web3d.org/specifications/X3dSchemaDocumentation3.3/x3d-3.3_TriangleFanSet.html - Link19E" xr:uid="{00000000-0004-0000-0300-0000E2000000}"/>
    <hyperlink ref="B264" r:id="rId227" location="Link19F" display="../../../www.web3d.org/specifications/X3dSchemaDocumentation3.3/x3d-3.3_TriangleSet.html - Link19F" xr:uid="{00000000-0004-0000-0300-0000E3000000}"/>
    <hyperlink ref="B265" r:id="rId228" location="Link1A0" display="../../../www.web3d.org/specifications/X3dSchemaDocumentation3.3/x3d-3.3_TriangleSet2D.html - Link1A0" xr:uid="{00000000-0004-0000-0300-0000E4000000}"/>
    <hyperlink ref="B266" r:id="rId229" location="Link1A1" display="../../../www.web3d.org/specifications/X3dSchemaDocumentation3.3/x3d-3.3_TriangleStripSet.html - Link1A1" xr:uid="{00000000-0004-0000-0300-0000E5000000}"/>
    <hyperlink ref="B267" r:id="rId230" location="Link1A2" display="../../../www.web3d.org/specifications/X3dSchemaDocumentation3.3/x3d-3.3_TwoSidedMaterial.html - Link1A2" xr:uid="{00000000-0004-0000-0300-0000E6000000}"/>
    <hyperlink ref="B268" r:id="rId231" location="Link1A3" display="../../../www.web3d.org/specifications/X3dSchemaDocumentation3.3/x3d-3.3_unit.html - Link1A3" xr:uid="{00000000-0004-0000-0300-0000E7000000}"/>
    <hyperlink ref="B269" r:id="rId232" location="Link1A4" display="../../../www.web3d.org/specifications/X3dSchemaDocumentation3.3/x3d-3.3_UniversalJoint.html - Link1A4" xr:uid="{00000000-0004-0000-0300-0000E8000000}"/>
    <hyperlink ref="B271" r:id="rId233" location="Link1A5" display="../../../www.web3d.org/specifications/X3dSchemaDocumentation3.3/x3d-3.3_Viewpoint.html - Link1A5" xr:uid="{00000000-0004-0000-0300-0000E9000000}"/>
    <hyperlink ref="B272" r:id="rId234" location="Link1A6" display="../../../www.web3d.org/specifications/X3dSchemaDocumentation3.3/x3d-3.3_ViewpointGroup.html - Link1A6" xr:uid="{00000000-0004-0000-0300-0000EA000000}"/>
    <hyperlink ref="B273" r:id="rId235" location="Link1A7" display="../../../www.web3d.org/specifications/X3dSchemaDocumentation3.3/x3d-3.3_Viewport.html - Link1A7" xr:uid="{00000000-0004-0000-0300-0000EB000000}"/>
    <hyperlink ref="B274" r:id="rId236" location="Link1A8" display="../../../www.web3d.org/specifications/X3dSchemaDocumentation3.3/x3d-3.3_VisibilitySensor.html - Link1A8" xr:uid="{00000000-0004-0000-0300-0000EC000000}"/>
    <hyperlink ref="B275" r:id="rId237" location="Link1A9" display="../../../www.web3d.org/specifications/X3dSchemaDocumentation3.3/x3d-3.3_VolumeData.html - Link1A9" xr:uid="{00000000-0004-0000-0300-0000ED000000}"/>
    <hyperlink ref="B276" r:id="rId238" location="Link1AA" display="../../../www.web3d.org/specifications/X3dSchemaDocumentation3.3/x3d-3.3_VolumeEmitter.html - Link1AA" xr:uid="{00000000-0004-0000-0300-0000EE000000}"/>
    <hyperlink ref="B277" r:id="rId239" location="Link1AB" display="../../../www.web3d.org/specifications/X3dSchemaDocumentation3.3/x3d-3.3_VolumePickSensor.html - Link1AB" xr:uid="{00000000-0004-0000-0300-0000EF000000}"/>
    <hyperlink ref="B278" r:id="rId240" location="Link1AC" display="../../../www.web3d.org/specifications/X3dSchemaDocumentation3.3/x3d-3.3_WindPhysicsModel.html - Link1AC" xr:uid="{00000000-0004-0000-0300-0000F0000000}"/>
    <hyperlink ref="B279" r:id="rId241" location="Link1AD" display="../../../www.web3d.org/specifications/X3dSchemaDocumentation3.3/x3d-3.3_WorldInfo.html - Link1AD" xr:uid="{00000000-0004-0000-0300-0000F1000000}"/>
    <hyperlink ref="B280" r:id="rId242" location="Link1AE" display="../../../www.web3d.org/specifications/X3dSchemaDocumentation3.3/x3d-3.3_X3D.html - Link1AE" xr:uid="{00000000-0004-0000-0300-0000F2000000}"/>
    <hyperlink ref="H27" r:id="rId243" location="Link47" display="../../../www.web3d.org/specifications/X3dSchemaDocumentation3.3/x3d-3.3_CADFace.html - Link47" xr:uid="{00000000-0004-0000-0300-0000F3000000}"/>
    <hyperlink ref="H28" r:id="rId244" location="Link4B" display="../../../www.web3d.org/specifications/X3dSchemaDocumentation3.3/x3d-3.3_CADLayer.html - Link4B" xr:uid="{00000000-0004-0000-0300-0000F4000000}"/>
    <hyperlink ref="H29" r:id="rId245" location="Link4F" display="../../../www.web3d.org/specifications/X3dSchemaDocumentation3.3/x3d-3.3_CADPart.html - Link4F" xr:uid="{00000000-0004-0000-0300-0000F5000000}"/>
    <hyperlink ref="G286" r:id="rId246" xr:uid="{00000000-0004-0000-0300-0000F6000000}"/>
    <hyperlink ref="G287" r:id="rId247" display="74 nodes in VRML97 Amendment 1" xr:uid="{00000000-0004-0000-0300-0000F7000000}"/>
    <hyperlink ref="E287" r:id="rId248" xr:uid="{00000000-0004-0000-0300-0000F8000000}"/>
    <hyperlink ref="B287" r:id="rId249" xr:uid="{00000000-0004-0000-0300-0000F9000000}"/>
    <hyperlink ref="C287" r:id="rId250" xr:uid="{00000000-0004-0000-0300-0000FA000000}"/>
    <hyperlink ref="F200" r:id="rId251" location="Link166" display="../../../www.web3d.org/specifications/X3dSchemaDocumentation3.3/x3d-3.3_ProtoBody.html - Link166" xr:uid="{00000000-0004-0000-0300-0000FC000000}"/>
    <hyperlink ref="F201" r:id="rId252" location="Link167" display="../../../www.web3d.org/specifications/X3dSchemaDocumentation3.3/x3d-3.3_ProtoDeclare.html - Link167" xr:uid="{00000000-0004-0000-0300-0000FD000000}"/>
    <hyperlink ref="F202" r:id="rId253" location="Link168" display="../../../www.web3d.org/specifications/X3dSchemaDocumentation3.3/x3d-3.3_ProtoInstance.html - Link168" xr:uid="{00000000-0004-0000-0300-0000FE000000}"/>
    <hyperlink ref="F203" r:id="rId254" location="Link169" display="../../../www.web3d.org/specifications/X3dSchemaDocumentation3.3/x3d-3.3_ProtoInterface.html - Link169" xr:uid="{00000000-0004-0000-0300-0000FF000000}"/>
    <hyperlink ref="F80" r:id="rId255" location="LinkE7" display="../../../www.web3d.org/specifications/X3dSchemaDocumentation3.3/x3d-3.3_ExternProtoDeclare.html - LinkE7" xr:uid="{00000000-0004-0000-0300-000000010000}"/>
    <hyperlink ref="F287" r:id="rId256" xr:uid="{00000000-0004-0000-0300-000001010000}"/>
    <hyperlink ref="A140" r:id="rId257" location="Link12F" display="../../../www.web3d.org/specifications/X3dSchemaDocumentation3.3/x3d-3.3_Matrix3VertexAttribute.html - Link12F" xr:uid="{00000000-0004-0000-0300-000002010000}"/>
    <hyperlink ref="A141" r:id="rId258" location="Link130" display="../../../www.web3d.org/specifications/X3dSchemaDocumentation3.3/x3d-3.3_Matrix4VertexAttribute.html - Link130" xr:uid="{00000000-0004-0000-0300-000003010000}"/>
    <hyperlink ref="A290" r:id="rId259" xr:uid="{00000000-0004-0000-0300-000004010000}"/>
    <hyperlink ref="B187" r:id="rId260" location="Link159" display="../../../www.web3d.org/specifications/X3dSchemaDocumentation3.3/x3d-3.3_PointSet.html - Link159" xr:uid="{00000000-0004-0000-0300-000005010000}"/>
    <hyperlink ref="E1" r:id="rId261" xr:uid="{00000000-0004-0000-0300-000006010000}"/>
    <hyperlink ref="E2" r:id="rId262" xr:uid="{00000000-0004-0000-0300-000007010000}"/>
    <hyperlink ref="B7" r:id="rId263" location="Link1" display="../../../www.web3d.org/specifications/X3dSchemaDocumentation3.3/x3d-3.3_Anchor.html - Link1" xr:uid="{D5119506-9A2E-40DF-9D20-D1CC1263EC1C}"/>
    <hyperlink ref="A287" r:id="rId264" xr:uid="{E96F78CD-38B0-4D19-ADB4-ABD675985B3B}"/>
  </hyperlinks>
  <pageMargins left="0.45" right="0.45" top="0.75" bottom="0.5" header="0.3" footer="0.3"/>
  <pageSetup scale="50" fitToHeight="0" orientation="landscape" r:id="rId265"/>
  <headerFooter>
    <oddFooter>&amp;R&amp;P</oddFooter>
  </headerFooter>
  <rowBreaks count="1" manualBreakCount="1">
    <brk id="294" max="16383" man="1"/>
  </rowBreaks>
  <legacyDrawing r:id="rId2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82"/>
  <sheetViews>
    <sheetView workbookViewId="0">
      <pane ySplit="3" topLeftCell="A259" activePane="bottomLeft" state="frozen"/>
      <selection pane="bottomLeft" activeCell="A4" sqref="A4:E279"/>
    </sheetView>
  </sheetViews>
  <sheetFormatPr defaultRowHeight="14.4" x14ac:dyDescent="0.55000000000000004"/>
  <cols>
    <col min="1" max="1" width="42" style="3" customWidth="1"/>
    <col min="2" max="2" width="8.83984375" style="51" customWidth="1"/>
    <col min="3" max="3" width="20.26171875" customWidth="1"/>
    <col min="4" max="4" width="21.89453125" customWidth="1"/>
    <col min="5" max="5" width="16" style="29" customWidth="1"/>
    <col min="6" max="6" width="76" style="45" customWidth="1"/>
  </cols>
  <sheetData>
    <row r="1" spans="1:6" ht="15.6" x14ac:dyDescent="0.6">
      <c r="A1" s="183" t="s">
        <v>624</v>
      </c>
      <c r="B1" s="184"/>
      <c r="C1" s="184"/>
      <c r="D1" s="16" t="s">
        <v>595</v>
      </c>
      <c r="E1" s="106">
        <v>44942</v>
      </c>
      <c r="F1" s="60"/>
    </row>
    <row r="2" spans="1:6" x14ac:dyDescent="0.55000000000000004">
      <c r="A2" s="187" t="s">
        <v>592</v>
      </c>
      <c r="B2" s="188" t="s">
        <v>716</v>
      </c>
      <c r="C2" s="187" t="s">
        <v>525</v>
      </c>
      <c r="D2" s="97"/>
      <c r="E2" s="186" t="s">
        <v>572</v>
      </c>
      <c r="F2" s="185" t="s">
        <v>520</v>
      </c>
    </row>
    <row r="3" spans="1:6" x14ac:dyDescent="0.55000000000000004">
      <c r="A3" s="187"/>
      <c r="B3" s="188"/>
      <c r="C3" s="187"/>
      <c r="D3" s="159" t="s">
        <v>519</v>
      </c>
      <c r="E3" s="186"/>
      <c r="F3" s="185"/>
    </row>
    <row r="4" spans="1:6" ht="15.75" customHeight="1" x14ac:dyDescent="0.55000000000000004">
      <c r="A4" s="97" t="s">
        <v>258</v>
      </c>
      <c r="B4" s="105" t="s">
        <v>586</v>
      </c>
      <c r="C4" s="21" t="s">
        <v>527</v>
      </c>
      <c r="D4" s="21" t="s">
        <v>546</v>
      </c>
      <c r="E4" s="29">
        <v>2</v>
      </c>
      <c r="F4" s="45" t="s">
        <v>705</v>
      </c>
    </row>
    <row r="5" spans="1:6" s="97" customFormat="1" ht="15.75" customHeight="1" x14ac:dyDescent="0.55000000000000004">
      <c r="A5" s="97" t="s">
        <v>259</v>
      </c>
      <c r="B5" s="105" t="s">
        <v>586</v>
      </c>
      <c r="C5" s="21" t="s">
        <v>527</v>
      </c>
      <c r="D5" s="160" t="s">
        <v>546</v>
      </c>
      <c r="E5" s="29">
        <v>2</v>
      </c>
      <c r="F5" s="104" t="s">
        <v>705</v>
      </c>
    </row>
    <row r="6" spans="1:6" s="97" customFormat="1" ht="15.75" customHeight="1" x14ac:dyDescent="0.55000000000000004">
      <c r="A6" s="3" t="s">
        <v>260</v>
      </c>
      <c r="B6" s="105" t="s">
        <v>586</v>
      </c>
      <c r="C6" s="21" t="s">
        <v>527</v>
      </c>
      <c r="D6" s="21" t="s">
        <v>546</v>
      </c>
      <c r="E6" s="29">
        <v>2</v>
      </c>
      <c r="F6" s="104"/>
    </row>
    <row r="7" spans="1:6" x14ac:dyDescent="0.55000000000000004">
      <c r="A7" s="3" t="s">
        <v>261</v>
      </c>
      <c r="B7" s="105" t="s">
        <v>586</v>
      </c>
      <c r="C7" s="21" t="s">
        <v>527</v>
      </c>
      <c r="D7" s="21" t="s">
        <v>546</v>
      </c>
      <c r="E7" s="29">
        <v>2</v>
      </c>
      <c r="F7" s="104" t="s">
        <v>677</v>
      </c>
    </row>
    <row r="8" spans="1:6" ht="14.25" customHeight="1" x14ac:dyDescent="0.55000000000000004">
      <c r="A8" s="3" t="s">
        <v>326</v>
      </c>
      <c r="B8" s="105" t="s">
        <v>586</v>
      </c>
      <c r="C8" s="21" t="s">
        <v>527</v>
      </c>
      <c r="D8" s="21" t="s">
        <v>546</v>
      </c>
      <c r="E8" s="29">
        <v>1</v>
      </c>
    </row>
    <row r="9" spans="1:6" x14ac:dyDescent="0.55000000000000004">
      <c r="A9" s="3" t="s">
        <v>393</v>
      </c>
      <c r="B9" s="105" t="s">
        <v>586</v>
      </c>
      <c r="C9" s="21" t="s">
        <v>527</v>
      </c>
      <c r="D9" s="21" t="s">
        <v>546</v>
      </c>
      <c r="E9" s="29">
        <v>1</v>
      </c>
    </row>
    <row r="10" spans="1:6" x14ac:dyDescent="0.55000000000000004">
      <c r="A10" s="98" t="s">
        <v>453</v>
      </c>
      <c r="B10" s="105" t="s">
        <v>580</v>
      </c>
      <c r="C10" s="21" t="s">
        <v>523</v>
      </c>
      <c r="D10" s="21" t="s">
        <v>523</v>
      </c>
      <c r="E10" s="29">
        <v>1</v>
      </c>
      <c r="F10" s="45" t="s">
        <v>695</v>
      </c>
    </row>
    <row r="11" spans="1:6" s="97" customFormat="1" x14ac:dyDescent="0.55000000000000004">
      <c r="A11" s="97" t="s">
        <v>455</v>
      </c>
      <c r="B11" s="105" t="s">
        <v>580</v>
      </c>
      <c r="C11" s="21" t="s">
        <v>526</v>
      </c>
      <c r="D11" s="21" t="s">
        <v>523</v>
      </c>
      <c r="E11" s="29">
        <v>1</v>
      </c>
      <c r="F11" s="104" t="s">
        <v>705</v>
      </c>
    </row>
    <row r="12" spans="1:6" x14ac:dyDescent="0.55000000000000004">
      <c r="A12" s="3" t="s">
        <v>461</v>
      </c>
      <c r="B12" s="105" t="s">
        <v>580</v>
      </c>
      <c r="C12" s="21" t="s">
        <v>523</v>
      </c>
      <c r="D12" s="21" t="s">
        <v>523</v>
      </c>
      <c r="E12" s="29">
        <v>1</v>
      </c>
      <c r="F12" s="45" t="s">
        <v>602</v>
      </c>
    </row>
    <row r="13" spans="1:6" x14ac:dyDescent="0.55000000000000004">
      <c r="A13" s="98" t="s">
        <v>462</v>
      </c>
      <c r="B13" s="105" t="s">
        <v>580</v>
      </c>
      <c r="C13" s="21" t="s">
        <v>523</v>
      </c>
      <c r="D13" s="21" t="s">
        <v>523</v>
      </c>
      <c r="E13" s="29">
        <v>1</v>
      </c>
    </row>
    <row r="14" spans="1:6" x14ac:dyDescent="0.55000000000000004">
      <c r="A14" s="98" t="s">
        <v>463</v>
      </c>
      <c r="B14" s="105" t="s">
        <v>580</v>
      </c>
      <c r="C14" s="21" t="s">
        <v>523</v>
      </c>
      <c r="D14" s="21" t="s">
        <v>523</v>
      </c>
      <c r="E14" s="29">
        <v>1</v>
      </c>
    </row>
    <row r="15" spans="1:6" s="97" customFormat="1" x14ac:dyDescent="0.55000000000000004">
      <c r="A15" s="97" t="s">
        <v>464</v>
      </c>
      <c r="B15" s="105" t="s">
        <v>580</v>
      </c>
      <c r="C15" s="21" t="s">
        <v>523</v>
      </c>
      <c r="D15" s="21" t="s">
        <v>523</v>
      </c>
      <c r="E15" s="29">
        <v>1</v>
      </c>
      <c r="F15" s="104" t="s">
        <v>705</v>
      </c>
    </row>
    <row r="16" spans="1:6" x14ac:dyDescent="0.55000000000000004">
      <c r="A16" s="3" t="s">
        <v>467</v>
      </c>
      <c r="B16" s="105" t="s">
        <v>580</v>
      </c>
      <c r="C16" s="21" t="s">
        <v>526</v>
      </c>
      <c r="D16" s="21" t="s">
        <v>523</v>
      </c>
      <c r="E16" s="29">
        <v>1</v>
      </c>
    </row>
    <row r="17" spans="1:6" x14ac:dyDescent="0.55000000000000004">
      <c r="A17" s="3" t="s">
        <v>470</v>
      </c>
      <c r="B17" s="105" t="s">
        <v>580</v>
      </c>
      <c r="C17" s="21" t="s">
        <v>523</v>
      </c>
      <c r="D17" s="21" t="s">
        <v>523</v>
      </c>
      <c r="E17" s="29">
        <v>1</v>
      </c>
    </row>
    <row r="18" spans="1:6" x14ac:dyDescent="0.55000000000000004">
      <c r="A18" s="3" t="s">
        <v>347</v>
      </c>
      <c r="B18" s="105" t="s">
        <v>588</v>
      </c>
      <c r="C18" s="21" t="s">
        <v>523</v>
      </c>
      <c r="D18" s="21" t="s">
        <v>523</v>
      </c>
      <c r="E18" s="29">
        <v>1</v>
      </c>
    </row>
    <row r="19" spans="1:6" x14ac:dyDescent="0.55000000000000004">
      <c r="A19" s="3" t="s">
        <v>348</v>
      </c>
      <c r="B19" s="105" t="s">
        <v>580</v>
      </c>
      <c r="C19" s="21" t="s">
        <v>523</v>
      </c>
      <c r="D19" s="21" t="s">
        <v>523</v>
      </c>
      <c r="E19" s="29">
        <v>1</v>
      </c>
    </row>
    <row r="20" spans="1:6" x14ac:dyDescent="0.55000000000000004">
      <c r="A20" s="3" t="s">
        <v>349</v>
      </c>
      <c r="B20" s="105" t="s">
        <v>580</v>
      </c>
      <c r="C20" s="21" t="s">
        <v>523</v>
      </c>
      <c r="D20" s="21" t="s">
        <v>523</v>
      </c>
      <c r="E20" s="29">
        <v>1</v>
      </c>
    </row>
    <row r="21" spans="1:6" x14ac:dyDescent="0.55000000000000004">
      <c r="A21" s="3" t="s">
        <v>350</v>
      </c>
      <c r="B21" s="105" t="s">
        <v>580</v>
      </c>
      <c r="C21" s="21" t="s">
        <v>523</v>
      </c>
      <c r="D21" s="21" t="s">
        <v>523</v>
      </c>
      <c r="E21" s="29">
        <v>1</v>
      </c>
    </row>
    <row r="22" spans="1:6" x14ac:dyDescent="0.55000000000000004">
      <c r="A22" s="3" t="s">
        <v>351</v>
      </c>
      <c r="B22" s="105" t="s">
        <v>580</v>
      </c>
      <c r="C22" s="21" t="s">
        <v>523</v>
      </c>
      <c r="D22" s="21" t="s">
        <v>523</v>
      </c>
      <c r="E22" s="29">
        <v>1</v>
      </c>
    </row>
    <row r="23" spans="1:6" x14ac:dyDescent="0.55000000000000004">
      <c r="A23" s="3" t="s">
        <v>352</v>
      </c>
      <c r="B23" s="105" t="s">
        <v>580</v>
      </c>
      <c r="C23" s="21" t="s">
        <v>523</v>
      </c>
      <c r="D23" s="21" t="s">
        <v>523</v>
      </c>
      <c r="E23" s="29">
        <v>1</v>
      </c>
    </row>
    <row r="24" spans="1:6" s="97" customFormat="1" x14ac:dyDescent="0.55000000000000004">
      <c r="A24" s="98" t="s">
        <v>173</v>
      </c>
      <c r="B24" s="105" t="s">
        <v>580</v>
      </c>
      <c r="C24" s="21" t="s">
        <v>523</v>
      </c>
      <c r="D24" s="21" t="s">
        <v>523</v>
      </c>
      <c r="E24" s="29">
        <v>1</v>
      </c>
      <c r="F24" s="104" t="s">
        <v>705</v>
      </c>
    </row>
    <row r="25" spans="1:6" x14ac:dyDescent="0.55000000000000004">
      <c r="A25" s="98" t="s">
        <v>174</v>
      </c>
      <c r="B25" s="105" t="s">
        <v>580</v>
      </c>
      <c r="C25" s="21" t="s">
        <v>523</v>
      </c>
      <c r="D25" s="21" t="s">
        <v>523</v>
      </c>
      <c r="E25" s="29">
        <v>1</v>
      </c>
      <c r="F25" s="46"/>
    </row>
    <row r="26" spans="1:6" x14ac:dyDescent="0.55000000000000004">
      <c r="A26" s="98" t="s">
        <v>175</v>
      </c>
      <c r="B26" s="105" t="s">
        <v>580</v>
      </c>
      <c r="C26" s="21" t="s">
        <v>523</v>
      </c>
      <c r="D26" s="21" t="s">
        <v>523</v>
      </c>
      <c r="E26" s="29">
        <v>1</v>
      </c>
    </row>
    <row r="27" spans="1:6" x14ac:dyDescent="0.55000000000000004">
      <c r="A27" s="98" t="s">
        <v>176</v>
      </c>
      <c r="B27" s="105" t="s">
        <v>580</v>
      </c>
      <c r="C27" s="21" t="s">
        <v>523</v>
      </c>
      <c r="D27" s="21" t="s">
        <v>523</v>
      </c>
      <c r="E27" s="29">
        <v>1</v>
      </c>
    </row>
    <row r="28" spans="1:6" x14ac:dyDescent="0.55000000000000004">
      <c r="A28" s="3" t="s">
        <v>483</v>
      </c>
      <c r="B28" s="105" t="s">
        <v>580</v>
      </c>
      <c r="C28" s="21" t="s">
        <v>523</v>
      </c>
      <c r="D28" s="21" t="s">
        <v>523</v>
      </c>
      <c r="E28" s="29">
        <v>1</v>
      </c>
    </row>
    <row r="29" spans="1:6" x14ac:dyDescent="0.55000000000000004">
      <c r="A29" s="98" t="s">
        <v>484</v>
      </c>
      <c r="B29" s="105" t="s">
        <v>580</v>
      </c>
      <c r="C29" s="21" t="s">
        <v>523</v>
      </c>
      <c r="D29" s="21" t="s">
        <v>523</v>
      </c>
      <c r="E29" s="29">
        <v>1</v>
      </c>
    </row>
    <row r="30" spans="1:6" s="97" customFormat="1" x14ac:dyDescent="0.55000000000000004">
      <c r="A30" s="97" t="s">
        <v>490</v>
      </c>
      <c r="B30" s="105" t="s">
        <v>588</v>
      </c>
      <c r="C30" s="21" t="s">
        <v>523</v>
      </c>
      <c r="D30" s="21" t="s">
        <v>523</v>
      </c>
      <c r="E30" s="29">
        <v>1</v>
      </c>
      <c r="F30" s="104" t="s">
        <v>705</v>
      </c>
    </row>
    <row r="31" spans="1:6" s="97" customFormat="1" x14ac:dyDescent="0.55000000000000004">
      <c r="A31" s="97" t="s">
        <v>449</v>
      </c>
      <c r="B31" s="105" t="s">
        <v>580</v>
      </c>
      <c r="C31" s="21" t="s">
        <v>523</v>
      </c>
      <c r="D31" s="21" t="s">
        <v>523</v>
      </c>
      <c r="E31" s="29">
        <v>1</v>
      </c>
      <c r="F31" s="104" t="s">
        <v>705</v>
      </c>
    </row>
    <row r="32" spans="1:6" s="97" customFormat="1" x14ac:dyDescent="0.55000000000000004">
      <c r="A32" s="8" t="s">
        <v>491</v>
      </c>
      <c r="B32" s="105" t="s">
        <v>580</v>
      </c>
      <c r="C32" s="21" t="s">
        <v>523</v>
      </c>
      <c r="D32" s="21" t="s">
        <v>523</v>
      </c>
      <c r="E32" s="29">
        <v>1</v>
      </c>
      <c r="F32" s="104" t="s">
        <v>705</v>
      </c>
    </row>
    <row r="33" spans="1:6" x14ac:dyDescent="0.55000000000000004">
      <c r="A33" s="3" t="s">
        <v>275</v>
      </c>
      <c r="B33" s="105" t="s">
        <v>586</v>
      </c>
      <c r="C33" s="21" t="s">
        <v>527</v>
      </c>
      <c r="D33" s="21" t="s">
        <v>556</v>
      </c>
      <c r="E33" s="29">
        <v>1</v>
      </c>
    </row>
    <row r="34" spans="1:6" x14ac:dyDescent="0.55000000000000004">
      <c r="A34" s="97" t="s">
        <v>304</v>
      </c>
      <c r="B34" s="105" t="s">
        <v>586</v>
      </c>
      <c r="C34" s="21" t="s">
        <v>527</v>
      </c>
      <c r="D34" s="21" t="s">
        <v>556</v>
      </c>
      <c r="E34" s="29">
        <v>3</v>
      </c>
    </row>
    <row r="35" spans="1:6" x14ac:dyDescent="0.55000000000000004">
      <c r="A35" s="3" t="s">
        <v>322</v>
      </c>
      <c r="B35" s="105" t="s">
        <v>586</v>
      </c>
      <c r="C35" s="21" t="s">
        <v>527</v>
      </c>
      <c r="D35" s="21" t="s">
        <v>556</v>
      </c>
      <c r="E35" s="29">
        <v>2</v>
      </c>
    </row>
    <row r="36" spans="1:6" x14ac:dyDescent="0.55000000000000004">
      <c r="A36" s="3" t="s">
        <v>289</v>
      </c>
      <c r="B36" s="105" t="s">
        <v>587</v>
      </c>
      <c r="C36" s="21" t="s">
        <v>527</v>
      </c>
      <c r="D36" s="21" t="s">
        <v>549</v>
      </c>
      <c r="E36" s="29">
        <v>2</v>
      </c>
    </row>
    <row r="37" spans="1:6" x14ac:dyDescent="0.55000000000000004">
      <c r="A37" s="3" t="s">
        <v>290</v>
      </c>
      <c r="B37" s="105" t="s">
        <v>587</v>
      </c>
      <c r="C37" s="21" t="s">
        <v>527</v>
      </c>
      <c r="D37" s="21" t="s">
        <v>549</v>
      </c>
      <c r="E37" s="29">
        <v>2</v>
      </c>
    </row>
    <row r="38" spans="1:6" x14ac:dyDescent="0.55000000000000004">
      <c r="A38" s="3" t="s">
        <v>295</v>
      </c>
      <c r="B38" s="105" t="s">
        <v>580</v>
      </c>
      <c r="C38" s="21" t="s">
        <v>527</v>
      </c>
      <c r="D38" s="21" t="s">
        <v>549</v>
      </c>
      <c r="E38" s="29">
        <v>1</v>
      </c>
    </row>
    <row r="39" spans="1:6" x14ac:dyDescent="0.55000000000000004">
      <c r="A39" s="3" t="s">
        <v>394</v>
      </c>
      <c r="B39" s="105" t="s">
        <v>580</v>
      </c>
      <c r="C39" s="21" t="s">
        <v>527</v>
      </c>
      <c r="D39" s="21" t="s">
        <v>549</v>
      </c>
      <c r="E39" s="29">
        <v>1</v>
      </c>
      <c r="F39" s="47" t="s">
        <v>537</v>
      </c>
    </row>
    <row r="40" spans="1:6" x14ac:dyDescent="0.55000000000000004">
      <c r="A40" s="27" t="s">
        <v>408</v>
      </c>
      <c r="B40" s="105" t="s">
        <v>580</v>
      </c>
      <c r="C40" s="21" t="s">
        <v>527</v>
      </c>
      <c r="D40" s="21" t="s">
        <v>549</v>
      </c>
      <c r="E40" s="29">
        <v>1</v>
      </c>
    </row>
    <row r="41" spans="1:6" x14ac:dyDescent="0.55000000000000004">
      <c r="A41" s="3" t="s">
        <v>435</v>
      </c>
      <c r="B41" s="105" t="s">
        <v>580</v>
      </c>
      <c r="C41" s="21" t="s">
        <v>527</v>
      </c>
      <c r="D41" s="21" t="s">
        <v>549</v>
      </c>
      <c r="E41" s="29">
        <v>1</v>
      </c>
      <c r="F41" s="45" t="s">
        <v>696</v>
      </c>
    </row>
    <row r="42" spans="1:6" x14ac:dyDescent="0.55000000000000004">
      <c r="A42" s="97" t="s">
        <v>247</v>
      </c>
      <c r="B42" s="105" t="s">
        <v>580</v>
      </c>
      <c r="C42" s="21" t="s">
        <v>522</v>
      </c>
      <c r="D42" s="21" t="s">
        <v>535</v>
      </c>
      <c r="E42" s="29">
        <v>1</v>
      </c>
    </row>
    <row r="43" spans="1:6" x14ac:dyDescent="0.55000000000000004">
      <c r="A43" s="3" t="s">
        <v>300</v>
      </c>
      <c r="B43" s="105" t="s">
        <v>580</v>
      </c>
      <c r="C43" s="21" t="s">
        <v>526</v>
      </c>
      <c r="D43" s="21" t="s">
        <v>535</v>
      </c>
      <c r="E43" s="29">
        <v>2</v>
      </c>
    </row>
    <row r="44" spans="1:6" x14ac:dyDescent="0.55000000000000004">
      <c r="A44" s="3" t="s">
        <v>301</v>
      </c>
      <c r="B44" s="105" t="s">
        <v>586</v>
      </c>
      <c r="C44" s="21" t="s">
        <v>527</v>
      </c>
      <c r="D44" s="21" t="s">
        <v>535</v>
      </c>
      <c r="E44" s="29">
        <v>4</v>
      </c>
    </row>
    <row r="45" spans="1:6" x14ac:dyDescent="0.55000000000000004">
      <c r="A45" s="3" t="s">
        <v>344</v>
      </c>
      <c r="B45" s="105" t="s">
        <v>586</v>
      </c>
      <c r="C45" s="21" t="s">
        <v>527</v>
      </c>
      <c r="D45" s="21" t="s">
        <v>535</v>
      </c>
      <c r="E45" s="29">
        <v>4</v>
      </c>
      <c r="F45" s="45" t="s">
        <v>697</v>
      </c>
    </row>
    <row r="46" spans="1:6" x14ac:dyDescent="0.55000000000000004">
      <c r="A46" s="97" t="s">
        <v>424</v>
      </c>
      <c r="B46" s="105" t="s">
        <v>580</v>
      </c>
      <c r="C46" s="21" t="s">
        <v>527</v>
      </c>
      <c r="D46" s="21" t="s">
        <v>535</v>
      </c>
      <c r="E46" s="29">
        <v>3</v>
      </c>
      <c r="F46" s="45" t="s">
        <v>590</v>
      </c>
    </row>
    <row r="47" spans="1:6" x14ac:dyDescent="0.55000000000000004">
      <c r="A47" s="3" t="s">
        <v>392</v>
      </c>
      <c r="B47" s="105" t="s">
        <v>580</v>
      </c>
      <c r="C47" s="21" t="s">
        <v>524</v>
      </c>
      <c r="D47" s="21" t="s">
        <v>560</v>
      </c>
      <c r="E47" s="29">
        <v>1</v>
      </c>
    </row>
    <row r="48" spans="1:6" x14ac:dyDescent="0.55000000000000004">
      <c r="A48" s="3" t="s">
        <v>434</v>
      </c>
      <c r="B48" s="105" t="s">
        <v>587</v>
      </c>
      <c r="C48" s="21" t="s">
        <v>527</v>
      </c>
      <c r="D48" s="21" t="s">
        <v>560</v>
      </c>
      <c r="E48" s="29">
        <v>3</v>
      </c>
    </row>
    <row r="49" spans="1:6" x14ac:dyDescent="0.55000000000000004">
      <c r="A49" s="3" t="s">
        <v>444</v>
      </c>
      <c r="B49" s="105" t="s">
        <v>580</v>
      </c>
      <c r="C49" s="21" t="s">
        <v>526</v>
      </c>
      <c r="D49" s="21" t="s">
        <v>560</v>
      </c>
      <c r="E49" s="29">
        <v>2</v>
      </c>
    </row>
    <row r="50" spans="1:6" x14ac:dyDescent="0.55000000000000004">
      <c r="A50" s="3" t="s">
        <v>251</v>
      </c>
      <c r="B50" s="105" t="s">
        <v>580</v>
      </c>
      <c r="C50" s="21" t="s">
        <v>524</v>
      </c>
      <c r="D50" s="21" t="s">
        <v>542</v>
      </c>
      <c r="E50" s="29">
        <v>1</v>
      </c>
      <c r="F50" s="45" t="s">
        <v>541</v>
      </c>
    </row>
    <row r="51" spans="1:6" x14ac:dyDescent="0.55000000000000004">
      <c r="A51" s="3" t="s">
        <v>252</v>
      </c>
      <c r="B51" s="105" t="s">
        <v>580</v>
      </c>
      <c r="C51" s="21" t="s">
        <v>524</v>
      </c>
      <c r="D51" s="21" t="s">
        <v>542</v>
      </c>
      <c r="E51" s="29">
        <v>1</v>
      </c>
    </row>
    <row r="52" spans="1:6" x14ac:dyDescent="0.55000000000000004">
      <c r="A52" s="3" t="s">
        <v>253</v>
      </c>
      <c r="B52" s="105" t="s">
        <v>580</v>
      </c>
      <c r="C52" s="21" t="s">
        <v>524</v>
      </c>
      <c r="D52" s="21" t="s">
        <v>542</v>
      </c>
      <c r="E52" s="29">
        <v>1</v>
      </c>
    </row>
    <row r="53" spans="1:6" x14ac:dyDescent="0.55000000000000004">
      <c r="A53" s="3" t="s">
        <v>254</v>
      </c>
      <c r="B53" s="105" t="s">
        <v>580</v>
      </c>
      <c r="C53" s="21" t="s">
        <v>524</v>
      </c>
      <c r="D53" s="21" t="s">
        <v>542</v>
      </c>
      <c r="E53" s="29">
        <v>1</v>
      </c>
      <c r="F53" s="45" t="s">
        <v>698</v>
      </c>
    </row>
    <row r="54" spans="1:6" x14ac:dyDescent="0.55000000000000004">
      <c r="A54" s="3" t="s">
        <v>331</v>
      </c>
      <c r="B54" s="105" t="s">
        <v>580</v>
      </c>
      <c r="C54" s="21" t="s">
        <v>524</v>
      </c>
      <c r="D54" s="21" t="s">
        <v>542</v>
      </c>
      <c r="E54" s="29">
        <v>1</v>
      </c>
    </row>
    <row r="55" spans="1:6" x14ac:dyDescent="0.55000000000000004">
      <c r="A55" s="3" t="s">
        <v>332</v>
      </c>
      <c r="B55" s="105" t="s">
        <v>580</v>
      </c>
      <c r="C55" s="21" t="s">
        <v>524</v>
      </c>
      <c r="D55" s="21" t="s">
        <v>542</v>
      </c>
      <c r="E55" s="29">
        <v>1</v>
      </c>
    </row>
    <row r="56" spans="1:6" x14ac:dyDescent="0.55000000000000004">
      <c r="A56" s="3" t="s">
        <v>430</v>
      </c>
      <c r="B56" s="105" t="s">
        <v>580</v>
      </c>
      <c r="C56" s="21" t="s">
        <v>524</v>
      </c>
      <c r="D56" s="21" t="s">
        <v>542</v>
      </c>
      <c r="E56" s="29">
        <v>1</v>
      </c>
    </row>
    <row r="57" spans="1:6" s="97" customFormat="1" x14ac:dyDescent="0.55000000000000004">
      <c r="A57" s="100" t="s">
        <v>271</v>
      </c>
      <c r="B57" s="105" t="s">
        <v>588</v>
      </c>
      <c r="C57" s="21" t="s">
        <v>527</v>
      </c>
      <c r="D57" s="21" t="s">
        <v>547</v>
      </c>
      <c r="E57" s="29">
        <v>1</v>
      </c>
      <c r="F57" s="104" t="s">
        <v>705</v>
      </c>
    </row>
    <row r="58" spans="1:6" x14ac:dyDescent="0.55000000000000004">
      <c r="A58" s="3" t="s">
        <v>272</v>
      </c>
      <c r="B58" s="105" t="s">
        <v>587</v>
      </c>
      <c r="C58" s="21" t="s">
        <v>527</v>
      </c>
      <c r="D58" s="21" t="s">
        <v>547</v>
      </c>
      <c r="E58" s="29">
        <v>1</v>
      </c>
    </row>
    <row r="59" spans="1:6" x14ac:dyDescent="0.55000000000000004">
      <c r="A59" s="42" t="s">
        <v>282</v>
      </c>
      <c r="B59" s="105" t="s">
        <v>588</v>
      </c>
      <c r="C59" s="21" t="s">
        <v>527</v>
      </c>
      <c r="D59" s="21" t="s">
        <v>547</v>
      </c>
      <c r="E59" s="29">
        <v>1</v>
      </c>
    </row>
    <row r="60" spans="1:6" x14ac:dyDescent="0.55000000000000004">
      <c r="A60" s="3" t="s">
        <v>283</v>
      </c>
      <c r="B60" s="105" t="s">
        <v>587</v>
      </c>
      <c r="C60" s="21" t="s">
        <v>527</v>
      </c>
      <c r="D60" s="21" t="s">
        <v>547</v>
      </c>
      <c r="E60" s="29">
        <v>1</v>
      </c>
    </row>
    <row r="61" spans="1:6" x14ac:dyDescent="0.55000000000000004">
      <c r="A61" s="3" t="s">
        <v>372</v>
      </c>
      <c r="B61" s="105" t="s">
        <v>587</v>
      </c>
      <c r="C61" s="21" t="s">
        <v>527</v>
      </c>
      <c r="D61" s="21" t="s">
        <v>547</v>
      </c>
      <c r="E61" s="29">
        <v>1</v>
      </c>
    </row>
    <row r="62" spans="1:6" x14ac:dyDescent="0.55000000000000004">
      <c r="A62" s="3" t="s">
        <v>373</v>
      </c>
      <c r="B62" s="105" t="s">
        <v>587</v>
      </c>
      <c r="C62" s="21" t="s">
        <v>527</v>
      </c>
      <c r="D62" s="21" t="s">
        <v>547</v>
      </c>
      <c r="E62" s="29">
        <v>1</v>
      </c>
    </row>
    <row r="63" spans="1:6" x14ac:dyDescent="0.55000000000000004">
      <c r="A63" s="3" t="s">
        <v>386</v>
      </c>
      <c r="B63" s="105" t="s">
        <v>587</v>
      </c>
      <c r="C63" s="21" t="s">
        <v>527</v>
      </c>
      <c r="D63" s="21" t="s">
        <v>547</v>
      </c>
      <c r="E63" s="29">
        <v>1</v>
      </c>
    </row>
    <row r="64" spans="1:6" x14ac:dyDescent="0.55000000000000004">
      <c r="A64" s="3" t="s">
        <v>475</v>
      </c>
      <c r="B64" s="105" t="s">
        <v>587</v>
      </c>
      <c r="C64" s="21" t="s">
        <v>527</v>
      </c>
      <c r="D64" s="21" t="s">
        <v>547</v>
      </c>
      <c r="E64" s="29">
        <v>1</v>
      </c>
    </row>
    <row r="65" spans="1:6" x14ac:dyDescent="0.55000000000000004">
      <c r="A65" s="3" t="s">
        <v>387</v>
      </c>
      <c r="B65" s="105" t="s">
        <v>587</v>
      </c>
      <c r="C65" s="21" t="s">
        <v>527</v>
      </c>
      <c r="D65" s="21" t="s">
        <v>547</v>
      </c>
      <c r="E65" s="29">
        <v>1</v>
      </c>
    </row>
    <row r="66" spans="1:6" s="97" customFormat="1" x14ac:dyDescent="0.55000000000000004">
      <c r="A66" s="97" t="s">
        <v>476</v>
      </c>
      <c r="B66" s="105" t="s">
        <v>587</v>
      </c>
      <c r="C66" s="21" t="s">
        <v>527</v>
      </c>
      <c r="D66" s="21" t="s">
        <v>547</v>
      </c>
      <c r="E66" s="29">
        <v>1</v>
      </c>
      <c r="F66" s="104" t="s">
        <v>705</v>
      </c>
    </row>
    <row r="67" spans="1:6" x14ac:dyDescent="0.55000000000000004">
      <c r="A67" s="3" t="s">
        <v>397</v>
      </c>
      <c r="B67" s="105" t="s">
        <v>587</v>
      </c>
      <c r="C67" s="21" t="s">
        <v>527</v>
      </c>
      <c r="D67" s="21" t="s">
        <v>547</v>
      </c>
      <c r="E67" s="29">
        <v>1</v>
      </c>
      <c r="F67" s="45" t="s">
        <v>551</v>
      </c>
    </row>
    <row r="68" spans="1:6" x14ac:dyDescent="0.55000000000000004">
      <c r="A68" s="3" t="s">
        <v>398</v>
      </c>
      <c r="B68" s="105" t="s">
        <v>588</v>
      </c>
      <c r="C68" s="21" t="s">
        <v>527</v>
      </c>
      <c r="D68" s="21" t="s">
        <v>547</v>
      </c>
      <c r="E68" s="29">
        <v>1</v>
      </c>
    </row>
    <row r="69" spans="1:6" x14ac:dyDescent="0.55000000000000004">
      <c r="A69" s="3" t="s">
        <v>494</v>
      </c>
      <c r="B69" s="105" t="s">
        <v>588</v>
      </c>
      <c r="C69" s="21" t="s">
        <v>527</v>
      </c>
      <c r="D69" s="21" t="s">
        <v>547</v>
      </c>
      <c r="E69" s="29">
        <v>1</v>
      </c>
    </row>
    <row r="70" spans="1:6" x14ac:dyDescent="0.55000000000000004">
      <c r="A70" s="3" t="s">
        <v>485</v>
      </c>
      <c r="B70" s="105" t="s">
        <v>587</v>
      </c>
      <c r="C70" s="21" t="s">
        <v>527</v>
      </c>
      <c r="D70" s="21" t="s">
        <v>547</v>
      </c>
      <c r="E70" s="29">
        <v>1</v>
      </c>
    </row>
    <row r="71" spans="1:6" x14ac:dyDescent="0.55000000000000004">
      <c r="A71" s="3" t="s">
        <v>450</v>
      </c>
      <c r="B71" s="105" t="s">
        <v>580</v>
      </c>
      <c r="C71" s="21" t="s">
        <v>527</v>
      </c>
      <c r="D71" s="21" t="s">
        <v>534</v>
      </c>
      <c r="E71" s="29">
        <v>2</v>
      </c>
    </row>
    <row r="72" spans="1:6" s="97" customFormat="1" x14ac:dyDescent="0.55000000000000004">
      <c r="A72" s="97" t="s">
        <v>451</v>
      </c>
      <c r="B72" s="105" t="s">
        <v>580</v>
      </c>
      <c r="C72" s="21" t="s">
        <v>527</v>
      </c>
      <c r="D72" s="21" t="s">
        <v>534</v>
      </c>
      <c r="E72" s="29">
        <v>2</v>
      </c>
      <c r="F72" s="104" t="s">
        <v>705</v>
      </c>
    </row>
    <row r="73" spans="1:6" x14ac:dyDescent="0.55000000000000004">
      <c r="A73" s="97" t="s">
        <v>452</v>
      </c>
      <c r="B73" s="105" t="s">
        <v>580</v>
      </c>
      <c r="C73" s="21" t="s">
        <v>527</v>
      </c>
      <c r="D73" s="21" t="s">
        <v>534</v>
      </c>
      <c r="E73" s="29">
        <v>2</v>
      </c>
    </row>
    <row r="74" spans="1:6" x14ac:dyDescent="0.55000000000000004">
      <c r="A74" s="3" t="s">
        <v>459</v>
      </c>
      <c r="B74" s="105" t="s">
        <v>580</v>
      </c>
      <c r="C74" s="21" t="s">
        <v>527</v>
      </c>
      <c r="D74" s="21" t="s">
        <v>534</v>
      </c>
      <c r="E74" s="29">
        <v>2</v>
      </c>
    </row>
    <row r="75" spans="1:6" x14ac:dyDescent="0.55000000000000004">
      <c r="A75" s="3" t="s">
        <v>473</v>
      </c>
      <c r="B75" s="105" t="s">
        <v>580</v>
      </c>
      <c r="C75" s="21" t="s">
        <v>526</v>
      </c>
      <c r="D75" s="21" t="s">
        <v>534</v>
      </c>
      <c r="E75" s="29">
        <v>1</v>
      </c>
    </row>
    <row r="76" spans="1:6" x14ac:dyDescent="0.55000000000000004">
      <c r="A76" s="3" t="s">
        <v>474</v>
      </c>
      <c r="B76" s="105" t="s">
        <v>580</v>
      </c>
      <c r="C76" s="21" t="s">
        <v>526</v>
      </c>
      <c r="D76" s="21" t="s">
        <v>534</v>
      </c>
      <c r="E76" s="29">
        <v>1</v>
      </c>
    </row>
    <row r="77" spans="1:6" x14ac:dyDescent="0.55000000000000004">
      <c r="A77" s="3" t="s">
        <v>482</v>
      </c>
      <c r="B77" s="105" t="s">
        <v>580</v>
      </c>
      <c r="C77" s="21" t="s">
        <v>526</v>
      </c>
      <c r="D77" s="21" t="s">
        <v>534</v>
      </c>
      <c r="E77" s="29">
        <v>1</v>
      </c>
    </row>
    <row r="78" spans="1:6" x14ac:dyDescent="0.55000000000000004">
      <c r="A78" s="3" t="s">
        <v>489</v>
      </c>
      <c r="B78" s="105" t="s">
        <v>580</v>
      </c>
      <c r="C78" s="21" t="s">
        <v>527</v>
      </c>
      <c r="D78" s="21" t="s">
        <v>534</v>
      </c>
      <c r="E78" s="29">
        <v>1</v>
      </c>
      <c r="F78" s="104" t="s">
        <v>700</v>
      </c>
    </row>
    <row r="79" spans="1:6" x14ac:dyDescent="0.55000000000000004">
      <c r="A79" s="3" t="s">
        <v>257</v>
      </c>
      <c r="B79" s="105" t="s">
        <v>580</v>
      </c>
      <c r="C79" s="21" t="s">
        <v>522</v>
      </c>
      <c r="D79" s="21" t="s">
        <v>545</v>
      </c>
      <c r="E79" s="29">
        <v>1</v>
      </c>
      <c r="F79" s="45" t="s">
        <v>699</v>
      </c>
    </row>
    <row r="80" spans="1:6" x14ac:dyDescent="0.55000000000000004">
      <c r="A80" s="3" t="s">
        <v>278</v>
      </c>
      <c r="B80" s="105" t="s">
        <v>580</v>
      </c>
      <c r="C80" s="21" t="s">
        <v>522</v>
      </c>
      <c r="D80" s="21" t="s">
        <v>545</v>
      </c>
      <c r="E80" s="29">
        <v>1</v>
      </c>
    </row>
    <row r="81" spans="1:6" x14ac:dyDescent="0.55000000000000004">
      <c r="A81" s="97" t="s">
        <v>286</v>
      </c>
      <c r="B81" s="105" t="s">
        <v>580</v>
      </c>
      <c r="C81" s="21" t="s">
        <v>522</v>
      </c>
      <c r="D81" s="21" t="s">
        <v>545</v>
      </c>
      <c r="E81" s="29">
        <v>1</v>
      </c>
      <c r="F81" s="45" t="s">
        <v>528</v>
      </c>
    </row>
    <row r="82" spans="1:6" ht="17.25" customHeight="1" x14ac:dyDescent="0.55000000000000004">
      <c r="A82" s="97" t="s">
        <v>294</v>
      </c>
      <c r="B82" s="105" t="s">
        <v>580</v>
      </c>
      <c r="C82" s="21" t="s">
        <v>524</v>
      </c>
      <c r="D82" s="21" t="s">
        <v>545</v>
      </c>
      <c r="E82" s="29">
        <v>3</v>
      </c>
      <c r="F82" s="45" t="s">
        <v>531</v>
      </c>
    </row>
    <row r="83" spans="1:6" ht="13.5" customHeight="1" x14ac:dyDescent="0.55000000000000004">
      <c r="A83" s="3" t="s">
        <v>297</v>
      </c>
      <c r="B83" s="105" t="s">
        <v>580</v>
      </c>
      <c r="C83" s="21" t="s">
        <v>526</v>
      </c>
      <c r="D83" s="21" t="s">
        <v>545</v>
      </c>
      <c r="E83" s="29">
        <v>4</v>
      </c>
    </row>
    <row r="84" spans="1:6" x14ac:dyDescent="0.55000000000000004">
      <c r="A84" s="3" t="s">
        <v>324</v>
      </c>
      <c r="B84" s="105" t="s">
        <v>580</v>
      </c>
      <c r="C84" s="21" t="s">
        <v>522</v>
      </c>
      <c r="D84" s="21" t="s">
        <v>545</v>
      </c>
      <c r="E84" s="29">
        <v>2</v>
      </c>
    </row>
    <row r="85" spans="1:6" x14ac:dyDescent="0.55000000000000004">
      <c r="A85" s="3" t="s">
        <v>413</v>
      </c>
      <c r="B85" s="105" t="s">
        <v>580</v>
      </c>
      <c r="C85" s="21" t="s">
        <v>522</v>
      </c>
      <c r="D85" s="21" t="s">
        <v>545</v>
      </c>
      <c r="E85" s="29">
        <v>1</v>
      </c>
    </row>
    <row r="86" spans="1:6" x14ac:dyDescent="0.55000000000000004">
      <c r="A86" s="3" t="s">
        <v>305</v>
      </c>
      <c r="B86" s="105" t="s">
        <v>580</v>
      </c>
      <c r="C86" s="21" t="s">
        <v>527</v>
      </c>
      <c r="D86" s="21" t="s">
        <v>532</v>
      </c>
      <c r="E86" s="29">
        <v>1</v>
      </c>
    </row>
    <row r="87" spans="1:6" x14ac:dyDescent="0.55000000000000004">
      <c r="A87" s="3" t="s">
        <v>306</v>
      </c>
      <c r="B87" s="105" t="s">
        <v>580</v>
      </c>
      <c r="C87" s="21" t="s">
        <v>527</v>
      </c>
      <c r="D87" s="21" t="s">
        <v>532</v>
      </c>
      <c r="E87" s="29">
        <v>1</v>
      </c>
    </row>
    <row r="88" spans="1:6" x14ac:dyDescent="0.55000000000000004">
      <c r="A88" s="3" t="s">
        <v>307</v>
      </c>
      <c r="B88" s="105" t="s">
        <v>580</v>
      </c>
      <c r="C88" s="21" t="s">
        <v>527</v>
      </c>
      <c r="D88" s="21" t="s">
        <v>532</v>
      </c>
      <c r="E88" s="29">
        <v>1</v>
      </c>
    </row>
    <row r="89" spans="1:6" s="97" customFormat="1" x14ac:dyDescent="0.55000000000000004">
      <c r="A89" s="97" t="s">
        <v>308</v>
      </c>
      <c r="B89" s="105" t="s">
        <v>580</v>
      </c>
      <c r="C89" s="21" t="s">
        <v>527</v>
      </c>
      <c r="D89" s="21" t="s">
        <v>532</v>
      </c>
      <c r="E89" s="29">
        <v>1</v>
      </c>
      <c r="F89" s="104" t="s">
        <v>705</v>
      </c>
    </row>
    <row r="90" spans="1:6" x14ac:dyDescent="0.55000000000000004">
      <c r="A90" s="3" t="s">
        <v>309</v>
      </c>
      <c r="B90" s="105" t="s">
        <v>580</v>
      </c>
      <c r="C90" s="21" t="s">
        <v>527</v>
      </c>
      <c r="D90" s="21" t="s">
        <v>532</v>
      </c>
      <c r="E90" s="29">
        <v>1</v>
      </c>
    </row>
    <row r="91" spans="1:6" x14ac:dyDescent="0.55000000000000004">
      <c r="A91" s="3" t="s">
        <v>310</v>
      </c>
      <c r="B91" s="105" t="s">
        <v>580</v>
      </c>
      <c r="C91" s="21" t="s">
        <v>527</v>
      </c>
      <c r="D91" s="21" t="s">
        <v>532</v>
      </c>
      <c r="E91" s="29">
        <v>1</v>
      </c>
    </row>
    <row r="92" spans="1:6" x14ac:dyDescent="0.55000000000000004">
      <c r="A92" s="3" t="s">
        <v>311</v>
      </c>
      <c r="B92" s="105" t="s">
        <v>580</v>
      </c>
      <c r="C92" s="21" t="s">
        <v>527</v>
      </c>
      <c r="D92" s="21" t="s">
        <v>532</v>
      </c>
      <c r="E92" s="29">
        <v>1</v>
      </c>
    </row>
    <row r="93" spans="1:6" x14ac:dyDescent="0.55000000000000004">
      <c r="A93" s="3" t="s">
        <v>312</v>
      </c>
      <c r="B93" s="105" t="s">
        <v>587</v>
      </c>
      <c r="C93" s="21" t="s">
        <v>527</v>
      </c>
      <c r="D93" s="21" t="s">
        <v>532</v>
      </c>
      <c r="E93" s="29">
        <v>2</v>
      </c>
    </row>
    <row r="94" spans="1:6" x14ac:dyDescent="0.55000000000000004">
      <c r="A94" s="3" t="s">
        <v>313</v>
      </c>
      <c r="B94" s="105" t="s">
        <v>580</v>
      </c>
      <c r="C94" s="21" t="s">
        <v>527</v>
      </c>
      <c r="D94" s="21" t="s">
        <v>532</v>
      </c>
      <c r="E94" s="29">
        <v>1</v>
      </c>
    </row>
    <row r="95" spans="1:6" x14ac:dyDescent="0.55000000000000004">
      <c r="A95" s="3" t="s">
        <v>314</v>
      </c>
      <c r="B95" s="105" t="s">
        <v>587</v>
      </c>
      <c r="C95" s="21" t="s">
        <v>527</v>
      </c>
      <c r="D95" s="21" t="s">
        <v>532</v>
      </c>
      <c r="E95" s="29">
        <v>2</v>
      </c>
    </row>
    <row r="96" spans="1:6" x14ac:dyDescent="0.55000000000000004">
      <c r="A96" s="3" t="s">
        <v>315</v>
      </c>
      <c r="B96" s="105" t="s">
        <v>580</v>
      </c>
      <c r="C96" s="21" t="s">
        <v>527</v>
      </c>
      <c r="D96" s="21" t="s">
        <v>532</v>
      </c>
      <c r="E96" s="29">
        <v>1</v>
      </c>
    </row>
    <row r="97" spans="1:6" x14ac:dyDescent="0.55000000000000004">
      <c r="A97" s="3" t="s">
        <v>316</v>
      </c>
      <c r="B97" s="105" t="s">
        <v>580</v>
      </c>
      <c r="C97" s="21" t="s">
        <v>522</v>
      </c>
      <c r="D97" s="21" t="s">
        <v>529</v>
      </c>
      <c r="E97" s="29">
        <v>1</v>
      </c>
    </row>
    <row r="98" spans="1:6" x14ac:dyDescent="0.55000000000000004">
      <c r="A98" s="3" t="s">
        <v>419</v>
      </c>
      <c r="B98" s="105" t="s">
        <v>580</v>
      </c>
      <c r="C98" s="21" t="s">
        <v>527</v>
      </c>
      <c r="D98" s="21" t="s">
        <v>529</v>
      </c>
      <c r="E98" s="29">
        <v>3</v>
      </c>
    </row>
    <row r="99" spans="1:6" x14ac:dyDescent="0.55000000000000004">
      <c r="A99" s="3" t="s">
        <v>422</v>
      </c>
      <c r="B99" s="105" t="s">
        <v>580</v>
      </c>
      <c r="C99" s="21" t="s">
        <v>524</v>
      </c>
      <c r="D99" s="21" t="s">
        <v>529</v>
      </c>
      <c r="E99" s="29">
        <v>2</v>
      </c>
    </row>
    <row r="100" spans="1:6" x14ac:dyDescent="0.55000000000000004">
      <c r="A100" s="3" t="s">
        <v>433</v>
      </c>
      <c r="B100" s="105" t="s">
        <v>580</v>
      </c>
      <c r="C100" s="21" t="s">
        <v>522</v>
      </c>
      <c r="D100" s="21" t="s">
        <v>529</v>
      </c>
      <c r="E100" s="29">
        <v>1</v>
      </c>
    </row>
    <row r="101" spans="1:6" x14ac:dyDescent="0.55000000000000004">
      <c r="A101" s="3" t="s">
        <v>317</v>
      </c>
      <c r="B101" s="105" t="s">
        <v>580</v>
      </c>
      <c r="C101" s="21" t="s">
        <v>527</v>
      </c>
      <c r="D101" s="21" t="s">
        <v>559</v>
      </c>
      <c r="E101" s="29">
        <v>1</v>
      </c>
    </row>
    <row r="102" spans="1:6" x14ac:dyDescent="0.55000000000000004">
      <c r="A102" s="3" t="s">
        <v>318</v>
      </c>
      <c r="B102" s="105" t="s">
        <v>580</v>
      </c>
      <c r="C102" s="21" t="s">
        <v>527</v>
      </c>
      <c r="D102" s="21" t="s">
        <v>559</v>
      </c>
      <c r="E102" s="144">
        <v>2</v>
      </c>
      <c r="F102" s="45" t="s">
        <v>530</v>
      </c>
    </row>
    <row r="103" spans="1:6" ht="12.75" customHeight="1" x14ac:dyDescent="0.55000000000000004">
      <c r="A103" s="3" t="s">
        <v>319</v>
      </c>
      <c r="B103" s="105" t="s">
        <v>580</v>
      </c>
      <c r="C103" s="21" t="s">
        <v>527</v>
      </c>
      <c r="D103" s="21" t="s">
        <v>559</v>
      </c>
      <c r="E103" s="29">
        <v>1</v>
      </c>
      <c r="F103" s="143"/>
    </row>
    <row r="104" spans="1:6" x14ac:dyDescent="0.55000000000000004">
      <c r="A104" s="99" t="s">
        <v>604</v>
      </c>
      <c r="B104" s="141" t="s">
        <v>605</v>
      </c>
      <c r="C104" s="142" t="s">
        <v>527</v>
      </c>
      <c r="D104" s="142" t="s">
        <v>559</v>
      </c>
      <c r="E104" s="140">
        <v>3</v>
      </c>
      <c r="F104" s="143" t="s">
        <v>673</v>
      </c>
    </row>
    <row r="105" spans="1:6" x14ac:dyDescent="0.55000000000000004">
      <c r="A105" s="3" t="s">
        <v>320</v>
      </c>
      <c r="B105" s="105" t="s">
        <v>580</v>
      </c>
      <c r="C105" s="21" t="s">
        <v>527</v>
      </c>
      <c r="D105" s="21" t="s">
        <v>559</v>
      </c>
      <c r="E105" s="29">
        <v>1</v>
      </c>
      <c r="F105" s="143"/>
    </row>
    <row r="106" spans="1:6" s="100" customFormat="1" x14ac:dyDescent="0.55000000000000004">
      <c r="A106" s="97" t="s">
        <v>321</v>
      </c>
      <c r="B106" s="105" t="s">
        <v>580</v>
      </c>
      <c r="C106" s="21" t="s">
        <v>527</v>
      </c>
      <c r="D106" s="21" t="s">
        <v>559</v>
      </c>
      <c r="E106" s="29">
        <v>1</v>
      </c>
      <c r="F106" s="143" t="s">
        <v>701</v>
      </c>
    </row>
    <row r="107" spans="1:6" x14ac:dyDescent="0.55000000000000004">
      <c r="A107" s="3" t="s">
        <v>273</v>
      </c>
      <c r="B107" s="105" t="s">
        <v>580</v>
      </c>
      <c r="C107" s="21" t="s">
        <v>522</v>
      </c>
      <c r="D107" s="21" t="s">
        <v>548</v>
      </c>
      <c r="E107" s="29">
        <v>2</v>
      </c>
      <c r="F107" s="143"/>
    </row>
    <row r="108" spans="1:6" x14ac:dyDescent="0.55000000000000004">
      <c r="A108" s="3" t="s">
        <v>285</v>
      </c>
      <c r="B108" s="105" t="s">
        <v>580</v>
      </c>
      <c r="C108" s="21" t="s">
        <v>522</v>
      </c>
      <c r="D108" s="21" t="s">
        <v>548</v>
      </c>
      <c r="E108" s="29">
        <v>1</v>
      </c>
      <c r="F108" s="143"/>
    </row>
    <row r="109" spans="1:6" x14ac:dyDescent="0.55000000000000004">
      <c r="A109" s="3" t="s">
        <v>458</v>
      </c>
      <c r="B109" s="105" t="s">
        <v>580</v>
      </c>
      <c r="C109" s="21" t="s">
        <v>527</v>
      </c>
      <c r="D109" s="21" t="s">
        <v>548</v>
      </c>
      <c r="E109" s="29">
        <v>3</v>
      </c>
      <c r="F109" s="45" t="s">
        <v>702</v>
      </c>
    </row>
    <row r="110" spans="1:6" x14ac:dyDescent="0.55000000000000004">
      <c r="A110" s="100" t="s">
        <v>292</v>
      </c>
      <c r="B110" s="105" t="s">
        <v>587</v>
      </c>
      <c r="C110" s="21" t="s">
        <v>527</v>
      </c>
      <c r="D110" s="21" t="s">
        <v>548</v>
      </c>
      <c r="E110" s="29">
        <v>4</v>
      </c>
    </row>
    <row r="111" spans="1:6" x14ac:dyDescent="0.55000000000000004">
      <c r="A111" s="3" t="s">
        <v>360</v>
      </c>
      <c r="B111" s="105" t="s">
        <v>580</v>
      </c>
      <c r="C111" s="21" t="s">
        <v>522</v>
      </c>
      <c r="D111" s="21" t="s">
        <v>548</v>
      </c>
      <c r="E111" s="29">
        <v>2</v>
      </c>
    </row>
    <row r="112" spans="1:6" x14ac:dyDescent="0.55000000000000004">
      <c r="A112" s="3" t="s">
        <v>374</v>
      </c>
      <c r="B112" s="105" t="s">
        <v>580</v>
      </c>
      <c r="C112" s="21" t="s">
        <v>522</v>
      </c>
      <c r="D112" s="21" t="s">
        <v>548</v>
      </c>
      <c r="E112" s="29">
        <v>1</v>
      </c>
    </row>
    <row r="113" spans="1:6" x14ac:dyDescent="0.55000000000000004">
      <c r="A113" s="3" t="s">
        <v>388</v>
      </c>
      <c r="B113" s="105" t="s">
        <v>580</v>
      </c>
      <c r="C113" s="21" t="s">
        <v>522</v>
      </c>
      <c r="D113" s="21" t="s">
        <v>548</v>
      </c>
      <c r="E113" s="29">
        <v>1</v>
      </c>
      <c r="F113" s="104" t="s">
        <v>700</v>
      </c>
    </row>
    <row r="114" spans="1:6" x14ac:dyDescent="0.55000000000000004">
      <c r="A114" s="3" t="s">
        <v>477</v>
      </c>
      <c r="B114" s="105" t="s">
        <v>580</v>
      </c>
      <c r="C114" s="21" t="s">
        <v>527</v>
      </c>
      <c r="D114" s="21" t="s">
        <v>548</v>
      </c>
      <c r="E114" s="29">
        <v>3</v>
      </c>
    </row>
    <row r="115" spans="1:6" x14ac:dyDescent="0.55000000000000004">
      <c r="A115" s="3" t="s">
        <v>399</v>
      </c>
      <c r="B115" s="105" t="s">
        <v>580</v>
      </c>
      <c r="C115" s="21" t="s">
        <v>522</v>
      </c>
      <c r="D115" s="21" t="s">
        <v>548</v>
      </c>
      <c r="E115" s="29">
        <v>1</v>
      </c>
    </row>
    <row r="116" spans="1:6" x14ac:dyDescent="0.55000000000000004">
      <c r="A116" s="3" t="s">
        <v>415</v>
      </c>
      <c r="B116" s="105" t="s">
        <v>587</v>
      </c>
      <c r="C116" s="21" t="s">
        <v>527</v>
      </c>
      <c r="D116" s="21" t="s">
        <v>548</v>
      </c>
      <c r="E116" s="29">
        <v>4</v>
      </c>
    </row>
    <row r="117" spans="1:6" x14ac:dyDescent="0.55000000000000004">
      <c r="A117" s="3" t="s">
        <v>506</v>
      </c>
      <c r="B117" s="105" t="s">
        <v>587</v>
      </c>
      <c r="C117" s="21" t="s">
        <v>527</v>
      </c>
      <c r="D117" s="21" t="s">
        <v>548</v>
      </c>
      <c r="E117" s="29">
        <v>4</v>
      </c>
    </row>
    <row r="118" spans="1:6" x14ac:dyDescent="0.55000000000000004">
      <c r="A118" s="3" t="s">
        <v>416</v>
      </c>
      <c r="B118" s="105" t="s">
        <v>587</v>
      </c>
      <c r="C118" s="21" t="s">
        <v>527</v>
      </c>
      <c r="D118" s="21" t="s">
        <v>548</v>
      </c>
      <c r="E118" s="29">
        <v>4</v>
      </c>
    </row>
    <row r="119" spans="1:6" x14ac:dyDescent="0.55000000000000004">
      <c r="A119" s="3" t="s">
        <v>418</v>
      </c>
      <c r="B119" s="105" t="s">
        <v>587</v>
      </c>
      <c r="C119" s="21" t="s">
        <v>527</v>
      </c>
      <c r="D119" s="21" t="s">
        <v>548</v>
      </c>
      <c r="E119" s="29">
        <v>5</v>
      </c>
    </row>
    <row r="120" spans="1:6" x14ac:dyDescent="0.55000000000000004">
      <c r="A120" s="3" t="s">
        <v>334</v>
      </c>
      <c r="B120" s="105" t="s">
        <v>580</v>
      </c>
      <c r="C120" s="21" t="s">
        <v>524</v>
      </c>
      <c r="D120" s="21" t="s">
        <v>567</v>
      </c>
      <c r="E120" s="29">
        <v>1</v>
      </c>
      <c r="F120" s="45" t="s">
        <v>703</v>
      </c>
    </row>
    <row r="121" spans="1:6" x14ac:dyDescent="0.55000000000000004">
      <c r="A121" s="3" t="s">
        <v>420</v>
      </c>
      <c r="B121" s="105" t="s">
        <v>580</v>
      </c>
      <c r="C121" s="21" t="s">
        <v>524</v>
      </c>
      <c r="D121" s="21" t="s">
        <v>567</v>
      </c>
      <c r="E121" s="29">
        <v>2</v>
      </c>
    </row>
    <row r="122" spans="1:6" x14ac:dyDescent="0.55000000000000004">
      <c r="A122" s="3" t="s">
        <v>335</v>
      </c>
      <c r="B122" s="105" t="s">
        <v>587</v>
      </c>
      <c r="C122" s="21" t="s">
        <v>527</v>
      </c>
      <c r="D122" s="21" t="s">
        <v>557</v>
      </c>
      <c r="E122" s="29">
        <v>1</v>
      </c>
    </row>
    <row r="123" spans="1:6" x14ac:dyDescent="0.55000000000000004">
      <c r="A123" s="3" t="s">
        <v>336</v>
      </c>
      <c r="B123" s="105" t="s">
        <v>587</v>
      </c>
      <c r="C123" s="21" t="s">
        <v>527</v>
      </c>
      <c r="D123" s="21" t="s">
        <v>557</v>
      </c>
      <c r="E123" s="29">
        <v>1</v>
      </c>
      <c r="F123" s="45" t="s">
        <v>589</v>
      </c>
    </row>
    <row r="124" spans="1:6" x14ac:dyDescent="0.55000000000000004">
      <c r="A124" s="3" t="s">
        <v>443</v>
      </c>
      <c r="B124" s="105" t="s">
        <v>587</v>
      </c>
      <c r="C124" s="21" t="s">
        <v>527</v>
      </c>
      <c r="D124" s="21" t="s">
        <v>557</v>
      </c>
      <c r="E124" s="29">
        <v>1</v>
      </c>
    </row>
    <row r="125" spans="1:6" x14ac:dyDescent="0.55000000000000004">
      <c r="A125" s="3" t="s">
        <v>337</v>
      </c>
      <c r="B125" s="105" t="s">
        <v>587</v>
      </c>
      <c r="C125" s="21" t="s">
        <v>527</v>
      </c>
      <c r="D125" s="21" t="s">
        <v>337</v>
      </c>
      <c r="E125" s="29">
        <v>1</v>
      </c>
    </row>
    <row r="126" spans="1:6" x14ac:dyDescent="0.55000000000000004">
      <c r="A126" s="3" t="s">
        <v>338</v>
      </c>
      <c r="B126" s="105" t="s">
        <v>587</v>
      </c>
      <c r="C126" s="21" t="s">
        <v>527</v>
      </c>
      <c r="D126" s="21" t="s">
        <v>337</v>
      </c>
      <c r="E126" s="29">
        <v>1</v>
      </c>
    </row>
    <row r="127" spans="1:6" x14ac:dyDescent="0.55000000000000004">
      <c r="A127" s="3" t="s">
        <v>339</v>
      </c>
      <c r="B127" s="105" t="s">
        <v>587</v>
      </c>
      <c r="C127" s="21" t="s">
        <v>527</v>
      </c>
      <c r="D127" s="21" t="s">
        <v>337</v>
      </c>
      <c r="E127" s="29">
        <v>1</v>
      </c>
    </row>
    <row r="128" spans="1:6" x14ac:dyDescent="0.55000000000000004">
      <c r="A128" s="3" t="s">
        <v>400</v>
      </c>
      <c r="B128" s="105" t="s">
        <v>587</v>
      </c>
      <c r="C128" s="21" t="s">
        <v>527</v>
      </c>
      <c r="D128" s="21" t="s">
        <v>337</v>
      </c>
      <c r="E128" s="29">
        <v>2</v>
      </c>
    </row>
    <row r="129" spans="1:6" x14ac:dyDescent="0.55000000000000004">
      <c r="A129" s="3" t="s">
        <v>401</v>
      </c>
      <c r="B129" s="105" t="s">
        <v>587</v>
      </c>
      <c r="C129" s="21" t="s">
        <v>527</v>
      </c>
      <c r="D129" s="21" t="s">
        <v>337</v>
      </c>
      <c r="E129" s="29">
        <v>2</v>
      </c>
    </row>
    <row r="130" spans="1:6" x14ac:dyDescent="0.55000000000000004">
      <c r="A130" s="3" t="s">
        <v>288</v>
      </c>
      <c r="B130" s="105" t="s">
        <v>580</v>
      </c>
      <c r="C130" s="21" t="s">
        <v>522</v>
      </c>
      <c r="D130" s="21" t="s">
        <v>550</v>
      </c>
      <c r="E130" s="29">
        <v>1</v>
      </c>
    </row>
    <row r="131" spans="1:6" x14ac:dyDescent="0.55000000000000004">
      <c r="A131" s="3" t="s">
        <v>382</v>
      </c>
      <c r="B131" s="105" t="s">
        <v>580</v>
      </c>
      <c r="C131" s="21" t="s">
        <v>524</v>
      </c>
      <c r="D131" s="21" t="s">
        <v>550</v>
      </c>
      <c r="E131" s="29">
        <v>2</v>
      </c>
    </row>
    <row r="132" spans="1:6" x14ac:dyDescent="0.55000000000000004">
      <c r="A132" s="3" t="s">
        <v>417</v>
      </c>
      <c r="B132" s="105" t="s">
        <v>580</v>
      </c>
      <c r="C132" s="21" t="s">
        <v>524</v>
      </c>
      <c r="D132" s="21" t="s">
        <v>550</v>
      </c>
      <c r="E132" s="29">
        <v>2</v>
      </c>
      <c r="F132" s="104" t="s">
        <v>677</v>
      </c>
    </row>
    <row r="133" spans="1:6" x14ac:dyDescent="0.55000000000000004">
      <c r="A133" s="3" t="s">
        <v>249</v>
      </c>
      <c r="B133" s="105" t="s">
        <v>580</v>
      </c>
      <c r="C133" s="21" t="s">
        <v>526</v>
      </c>
      <c r="D133" s="21" t="s">
        <v>538</v>
      </c>
      <c r="E133" s="29">
        <v>2</v>
      </c>
    </row>
    <row r="134" spans="1:6" s="97" customFormat="1" x14ac:dyDescent="0.55000000000000004">
      <c r="A134" s="97" t="s">
        <v>266</v>
      </c>
      <c r="B134" s="105" t="s">
        <v>580</v>
      </c>
      <c r="C134" s="21" t="s">
        <v>526</v>
      </c>
      <c r="D134" s="21" t="s">
        <v>538</v>
      </c>
      <c r="E134" s="29">
        <v>2</v>
      </c>
      <c r="F134" s="104" t="s">
        <v>705</v>
      </c>
    </row>
    <row r="135" spans="1:6" x14ac:dyDescent="0.55000000000000004">
      <c r="A135" s="3" t="s">
        <v>345</v>
      </c>
      <c r="B135" s="105" t="s">
        <v>580</v>
      </c>
      <c r="C135" s="21" t="s">
        <v>526</v>
      </c>
      <c r="D135" s="21" t="s">
        <v>538</v>
      </c>
      <c r="E135" s="29">
        <v>2</v>
      </c>
    </row>
    <row r="136" spans="1:6" x14ac:dyDescent="0.55000000000000004">
      <c r="A136" s="3" t="s">
        <v>358</v>
      </c>
      <c r="B136" s="105" t="s">
        <v>580</v>
      </c>
      <c r="C136" s="21" t="s">
        <v>522</v>
      </c>
      <c r="D136" s="21" t="s">
        <v>538</v>
      </c>
      <c r="E136" s="29">
        <v>1</v>
      </c>
    </row>
    <row r="137" spans="1:6" x14ac:dyDescent="0.55000000000000004">
      <c r="A137" s="3" t="s">
        <v>375</v>
      </c>
      <c r="B137" s="105" t="s">
        <v>587</v>
      </c>
      <c r="C137" s="21" t="s">
        <v>527</v>
      </c>
      <c r="D137" s="21" t="s">
        <v>538</v>
      </c>
      <c r="E137" s="29">
        <v>3</v>
      </c>
    </row>
    <row r="138" spans="1:6" x14ac:dyDescent="0.55000000000000004">
      <c r="A138" s="3" t="s">
        <v>441</v>
      </c>
      <c r="B138" s="105" t="s">
        <v>580</v>
      </c>
      <c r="C138" s="21" t="s">
        <v>522</v>
      </c>
      <c r="D138" s="21" t="s">
        <v>538</v>
      </c>
      <c r="E138" s="29">
        <v>1</v>
      </c>
      <c r="F138" s="104" t="s">
        <v>677</v>
      </c>
    </row>
    <row r="139" spans="1:6" x14ac:dyDescent="0.55000000000000004">
      <c r="A139" s="3" t="s">
        <v>442</v>
      </c>
      <c r="B139" s="105" t="s">
        <v>587</v>
      </c>
      <c r="C139" s="21" t="s">
        <v>527</v>
      </c>
      <c r="D139" s="21" t="s">
        <v>538</v>
      </c>
      <c r="E139" s="29">
        <v>3</v>
      </c>
    </row>
    <row r="140" spans="1:6" x14ac:dyDescent="0.55000000000000004">
      <c r="A140" s="3" t="s">
        <v>244</v>
      </c>
      <c r="B140" s="105" t="s">
        <v>580</v>
      </c>
      <c r="C140" s="21" t="s">
        <v>524</v>
      </c>
      <c r="D140" s="21" t="s">
        <v>533</v>
      </c>
      <c r="E140" s="29">
        <v>2</v>
      </c>
    </row>
    <row r="141" spans="1:6" x14ac:dyDescent="0.55000000000000004">
      <c r="A141" s="3" t="s">
        <v>460</v>
      </c>
      <c r="B141" s="105" t="s">
        <v>580</v>
      </c>
      <c r="C141" s="21" t="s">
        <v>524</v>
      </c>
      <c r="D141" s="21" t="s">
        <v>533</v>
      </c>
      <c r="E141" s="29">
        <v>3</v>
      </c>
      <c r="F141" s="104" t="s">
        <v>702</v>
      </c>
    </row>
    <row r="142" spans="1:6" x14ac:dyDescent="0.55000000000000004">
      <c r="A142" s="3" t="s">
        <v>466</v>
      </c>
      <c r="B142" s="105" t="s">
        <v>580</v>
      </c>
      <c r="C142" s="21" t="s">
        <v>524</v>
      </c>
      <c r="D142" s="21" t="s">
        <v>533</v>
      </c>
      <c r="E142" s="29">
        <v>3</v>
      </c>
    </row>
    <row r="143" spans="1:6" x14ac:dyDescent="0.55000000000000004">
      <c r="A143" s="3" t="s">
        <v>330</v>
      </c>
      <c r="B143" s="105" t="s">
        <v>580</v>
      </c>
      <c r="C143" s="21" t="s">
        <v>524</v>
      </c>
      <c r="D143" s="21" t="s">
        <v>533</v>
      </c>
      <c r="E143" s="29">
        <v>2</v>
      </c>
    </row>
    <row r="144" spans="1:6" x14ac:dyDescent="0.55000000000000004">
      <c r="A144" s="3" t="s">
        <v>343</v>
      </c>
      <c r="B144" s="105" t="s">
        <v>580</v>
      </c>
      <c r="C144" s="21" t="s">
        <v>526</v>
      </c>
      <c r="D144" s="21" t="s">
        <v>533</v>
      </c>
      <c r="E144" s="29">
        <v>3</v>
      </c>
    </row>
    <row r="145" spans="1:6" x14ac:dyDescent="0.55000000000000004">
      <c r="A145" s="3" t="s">
        <v>456</v>
      </c>
      <c r="B145" s="105" t="s">
        <v>580</v>
      </c>
      <c r="C145" s="21" t="s">
        <v>527</v>
      </c>
      <c r="D145" s="21" t="s">
        <v>562</v>
      </c>
      <c r="E145" s="29">
        <v>4</v>
      </c>
    </row>
    <row r="146" spans="1:6" x14ac:dyDescent="0.55000000000000004">
      <c r="A146" s="3" t="s">
        <v>457</v>
      </c>
      <c r="B146" s="105" t="s">
        <v>580</v>
      </c>
      <c r="C146" s="21" t="s">
        <v>527</v>
      </c>
      <c r="D146" s="21" t="s">
        <v>562</v>
      </c>
      <c r="E146" s="29">
        <v>3</v>
      </c>
      <c r="F146" s="45" t="s">
        <v>704</v>
      </c>
    </row>
    <row r="147" spans="1:6" x14ac:dyDescent="0.55000000000000004">
      <c r="A147" s="3" t="s">
        <v>284</v>
      </c>
      <c r="B147" s="105" t="s">
        <v>580</v>
      </c>
      <c r="C147" s="21" t="s">
        <v>527</v>
      </c>
      <c r="D147" s="21" t="s">
        <v>562</v>
      </c>
      <c r="E147" s="29">
        <v>1</v>
      </c>
    </row>
    <row r="148" spans="1:6" s="97" customFormat="1" x14ac:dyDescent="0.55000000000000004">
      <c r="A148" s="97" t="s">
        <v>361</v>
      </c>
      <c r="B148" s="105" t="s">
        <v>580</v>
      </c>
      <c r="C148" s="21" t="s">
        <v>527</v>
      </c>
      <c r="D148" s="21" t="s">
        <v>562</v>
      </c>
      <c r="E148" s="29">
        <v>1</v>
      </c>
      <c r="F148" s="104" t="s">
        <v>705</v>
      </c>
    </row>
    <row r="149" spans="1:6" x14ac:dyDescent="0.55000000000000004">
      <c r="A149" s="3" t="s">
        <v>471</v>
      </c>
      <c r="B149" s="105" t="s">
        <v>580</v>
      </c>
      <c r="C149" s="21" t="s">
        <v>527</v>
      </c>
      <c r="D149" s="21" t="s">
        <v>562</v>
      </c>
      <c r="E149" s="29">
        <v>3</v>
      </c>
    </row>
    <row r="150" spans="1:6" x14ac:dyDescent="0.55000000000000004">
      <c r="A150" s="3" t="s">
        <v>362</v>
      </c>
      <c r="B150" s="105" t="s">
        <v>580</v>
      </c>
      <c r="C150" s="21" t="s">
        <v>527</v>
      </c>
      <c r="D150" s="21" t="s">
        <v>562</v>
      </c>
      <c r="E150" s="29">
        <v>1</v>
      </c>
    </row>
    <row r="151" spans="1:6" x14ac:dyDescent="0.55000000000000004">
      <c r="A151" s="3" t="s">
        <v>363</v>
      </c>
      <c r="B151" s="105" t="s">
        <v>580</v>
      </c>
      <c r="C151" s="21" t="s">
        <v>527</v>
      </c>
      <c r="D151" s="21" t="s">
        <v>562</v>
      </c>
      <c r="E151" s="29">
        <v>1</v>
      </c>
    </row>
    <row r="152" spans="1:6" x14ac:dyDescent="0.55000000000000004">
      <c r="A152" s="3" t="s">
        <v>364</v>
      </c>
      <c r="B152" s="105" t="s">
        <v>580</v>
      </c>
      <c r="C152" s="21" t="s">
        <v>527</v>
      </c>
      <c r="D152" s="21" t="s">
        <v>562</v>
      </c>
      <c r="E152" s="29">
        <v>1</v>
      </c>
    </row>
    <row r="153" spans="1:6" x14ac:dyDescent="0.55000000000000004">
      <c r="A153" s="3" t="s">
        <v>365</v>
      </c>
      <c r="B153" s="105" t="s">
        <v>580</v>
      </c>
      <c r="C153" s="21" t="s">
        <v>527</v>
      </c>
      <c r="D153" s="21" t="s">
        <v>562</v>
      </c>
      <c r="E153" s="29">
        <v>2</v>
      </c>
    </row>
    <row r="154" spans="1:6" x14ac:dyDescent="0.55000000000000004">
      <c r="A154" s="3" t="s">
        <v>366</v>
      </c>
      <c r="B154" s="105" t="s">
        <v>580</v>
      </c>
      <c r="C154" s="21" t="s">
        <v>527</v>
      </c>
      <c r="D154" s="21" t="s">
        <v>562</v>
      </c>
      <c r="E154" s="29">
        <v>1</v>
      </c>
    </row>
    <row r="155" spans="1:6" x14ac:dyDescent="0.55000000000000004">
      <c r="A155" s="3" t="s">
        <v>367</v>
      </c>
      <c r="B155" s="105" t="s">
        <v>580</v>
      </c>
      <c r="C155" s="21" t="s">
        <v>527</v>
      </c>
      <c r="D155" s="21" t="s">
        <v>562</v>
      </c>
      <c r="E155" s="29">
        <v>3</v>
      </c>
    </row>
    <row r="156" spans="1:6" x14ac:dyDescent="0.55000000000000004">
      <c r="A156" s="3" t="s">
        <v>368</v>
      </c>
      <c r="B156" s="105" t="s">
        <v>580</v>
      </c>
      <c r="C156" s="21" t="s">
        <v>527</v>
      </c>
      <c r="D156" s="21" t="s">
        <v>562</v>
      </c>
      <c r="E156" s="29">
        <v>3</v>
      </c>
    </row>
    <row r="157" spans="1:6" x14ac:dyDescent="0.55000000000000004">
      <c r="A157" s="3" t="s">
        <v>369</v>
      </c>
      <c r="B157" s="105" t="s">
        <v>580</v>
      </c>
      <c r="C157" s="21" t="s">
        <v>527</v>
      </c>
      <c r="D157" s="21" t="s">
        <v>562</v>
      </c>
      <c r="E157" s="29">
        <v>1</v>
      </c>
    </row>
    <row r="158" spans="1:6" x14ac:dyDescent="0.55000000000000004">
      <c r="A158" s="3" t="s">
        <v>370</v>
      </c>
      <c r="B158" s="105" t="s">
        <v>580</v>
      </c>
      <c r="C158" s="21" t="s">
        <v>527</v>
      </c>
      <c r="D158" s="21" t="s">
        <v>562</v>
      </c>
      <c r="E158" s="29">
        <v>4</v>
      </c>
    </row>
    <row r="159" spans="1:6" x14ac:dyDescent="0.55000000000000004">
      <c r="A159" s="3" t="s">
        <v>256</v>
      </c>
      <c r="B159" s="105" t="s">
        <v>587</v>
      </c>
      <c r="C159" s="21" t="s">
        <v>527</v>
      </c>
      <c r="D159" s="21" t="s">
        <v>543</v>
      </c>
      <c r="E159" s="29">
        <v>2</v>
      </c>
    </row>
    <row r="160" spans="1:6" x14ac:dyDescent="0.55000000000000004">
      <c r="A160" s="3" t="s">
        <v>279</v>
      </c>
      <c r="B160" s="105" t="s">
        <v>587</v>
      </c>
      <c r="C160" s="21" t="s">
        <v>527</v>
      </c>
      <c r="D160" s="21" t="s">
        <v>543</v>
      </c>
      <c r="E160" s="29">
        <v>1</v>
      </c>
    </row>
    <row r="161" spans="1:6" x14ac:dyDescent="0.55000000000000004">
      <c r="A161" s="3" t="s">
        <v>296</v>
      </c>
      <c r="B161" s="105" t="s">
        <v>587</v>
      </c>
      <c r="C161" s="21" t="s">
        <v>527</v>
      </c>
      <c r="D161" s="21" t="s">
        <v>543</v>
      </c>
      <c r="E161" s="29">
        <v>1</v>
      </c>
    </row>
    <row r="162" spans="1:6" x14ac:dyDescent="0.55000000000000004">
      <c r="A162" s="3" t="s">
        <v>303</v>
      </c>
      <c r="B162" s="105" t="s">
        <v>587</v>
      </c>
      <c r="C162" s="21" t="s">
        <v>527</v>
      </c>
      <c r="D162" s="21" t="s">
        <v>543</v>
      </c>
      <c r="E162" s="29">
        <v>1</v>
      </c>
    </row>
    <row r="163" spans="1:6" x14ac:dyDescent="0.55000000000000004">
      <c r="A163" s="3" t="s">
        <v>377</v>
      </c>
      <c r="B163" s="105" t="s">
        <v>587</v>
      </c>
      <c r="C163" s="21" t="s">
        <v>527</v>
      </c>
      <c r="D163" s="21" t="s">
        <v>543</v>
      </c>
      <c r="E163" s="29">
        <v>1</v>
      </c>
    </row>
    <row r="164" spans="1:6" x14ac:dyDescent="0.55000000000000004">
      <c r="A164" s="3" t="s">
        <v>381</v>
      </c>
      <c r="B164" s="105" t="s">
        <v>587</v>
      </c>
      <c r="C164" s="21" t="s">
        <v>527</v>
      </c>
      <c r="D164" s="21" t="s">
        <v>543</v>
      </c>
      <c r="E164" s="29">
        <v>1</v>
      </c>
    </row>
    <row r="165" spans="1:6" x14ac:dyDescent="0.55000000000000004">
      <c r="A165" s="3" t="s">
        <v>385</v>
      </c>
      <c r="B165" s="105" t="s">
        <v>587</v>
      </c>
      <c r="C165" s="21" t="s">
        <v>527</v>
      </c>
      <c r="D165" s="21" t="s">
        <v>543</v>
      </c>
      <c r="E165" s="29">
        <v>1</v>
      </c>
    </row>
    <row r="166" spans="1:6" x14ac:dyDescent="0.55000000000000004">
      <c r="A166" s="3" t="s">
        <v>421</v>
      </c>
      <c r="B166" s="105" t="s">
        <v>587</v>
      </c>
      <c r="C166" s="21" t="s">
        <v>527</v>
      </c>
      <c r="D166" s="21" t="s">
        <v>543</v>
      </c>
      <c r="E166" s="29">
        <v>2</v>
      </c>
    </row>
    <row r="167" spans="1:6" x14ac:dyDescent="0.55000000000000004">
      <c r="A167" s="3" t="s">
        <v>446</v>
      </c>
      <c r="B167" s="105" t="s">
        <v>587</v>
      </c>
      <c r="C167" s="21" t="s">
        <v>527</v>
      </c>
      <c r="D167" s="21" t="s">
        <v>543</v>
      </c>
      <c r="E167" s="29">
        <v>2</v>
      </c>
    </row>
    <row r="168" spans="1:6" x14ac:dyDescent="0.55000000000000004">
      <c r="A168" s="3" t="s">
        <v>448</v>
      </c>
      <c r="B168" s="105" t="s">
        <v>587</v>
      </c>
      <c r="C168" s="21" t="s">
        <v>527</v>
      </c>
      <c r="D168" s="21" t="s">
        <v>543</v>
      </c>
      <c r="E168" s="29">
        <v>1</v>
      </c>
    </row>
    <row r="169" spans="1:6" x14ac:dyDescent="0.55000000000000004">
      <c r="A169" s="3" t="s">
        <v>340</v>
      </c>
      <c r="B169" s="105" t="s">
        <v>587</v>
      </c>
      <c r="C169" s="21" t="s">
        <v>527</v>
      </c>
      <c r="D169" s="21" t="s">
        <v>554</v>
      </c>
      <c r="E169" s="29">
        <v>1</v>
      </c>
    </row>
    <row r="170" spans="1:6" x14ac:dyDescent="0.55000000000000004">
      <c r="A170" s="3" t="s">
        <v>378</v>
      </c>
      <c r="B170" s="105" t="s">
        <v>587</v>
      </c>
      <c r="C170" s="21" t="s">
        <v>527</v>
      </c>
      <c r="D170" s="21" t="s">
        <v>554</v>
      </c>
      <c r="E170" s="29">
        <v>1</v>
      </c>
    </row>
    <row r="171" spans="1:6" x14ac:dyDescent="0.55000000000000004">
      <c r="A171" s="3" t="s">
        <v>383</v>
      </c>
      <c r="B171" s="105" t="s">
        <v>587</v>
      </c>
      <c r="C171" s="21" t="s">
        <v>527</v>
      </c>
      <c r="D171" s="21" t="s">
        <v>554</v>
      </c>
      <c r="E171" s="29">
        <v>1</v>
      </c>
    </row>
    <row r="172" spans="1:6" x14ac:dyDescent="0.55000000000000004">
      <c r="A172" s="3" t="s">
        <v>389</v>
      </c>
      <c r="B172" s="105" t="s">
        <v>587</v>
      </c>
      <c r="C172" s="21" t="s">
        <v>527</v>
      </c>
      <c r="D172" s="21" t="s">
        <v>554</v>
      </c>
      <c r="E172" s="29">
        <v>2</v>
      </c>
    </row>
    <row r="173" spans="1:6" s="97" customFormat="1" x14ac:dyDescent="0.55000000000000004">
      <c r="A173" s="97" t="s">
        <v>447</v>
      </c>
      <c r="B173" s="105" t="s">
        <v>587</v>
      </c>
      <c r="C173" s="21" t="s">
        <v>527</v>
      </c>
      <c r="D173" s="21" t="s">
        <v>554</v>
      </c>
      <c r="E173" s="29">
        <v>3</v>
      </c>
      <c r="F173" s="104" t="s">
        <v>705</v>
      </c>
    </row>
    <row r="174" spans="1:6" x14ac:dyDescent="0.55000000000000004">
      <c r="A174" s="3" t="s">
        <v>287</v>
      </c>
      <c r="B174" s="105" t="s">
        <v>580</v>
      </c>
      <c r="C174" s="21" t="s">
        <v>524</v>
      </c>
      <c r="D174" s="21" t="s">
        <v>565</v>
      </c>
      <c r="E174" s="29">
        <v>1</v>
      </c>
    </row>
    <row r="175" spans="1:6" x14ac:dyDescent="0.55000000000000004">
      <c r="A175" s="3" t="s">
        <v>380</v>
      </c>
      <c r="B175" s="105" t="s">
        <v>580</v>
      </c>
      <c r="C175" s="21" t="s">
        <v>524</v>
      </c>
      <c r="D175" s="21" t="s">
        <v>565</v>
      </c>
      <c r="E175" s="29">
        <v>1</v>
      </c>
      <c r="F175" s="45" t="s">
        <v>544</v>
      </c>
    </row>
    <row r="176" spans="1:6" s="97" customFormat="1" x14ac:dyDescent="0.55000000000000004">
      <c r="A176" s="97" t="s">
        <v>414</v>
      </c>
      <c r="B176" s="105" t="s">
        <v>580</v>
      </c>
      <c r="C176" s="21" t="s">
        <v>524</v>
      </c>
      <c r="D176" s="21" t="s">
        <v>565</v>
      </c>
      <c r="E176" s="29">
        <v>1</v>
      </c>
      <c r="F176" s="104" t="s">
        <v>705</v>
      </c>
    </row>
    <row r="177" spans="1:6" s="97" customFormat="1" x14ac:dyDescent="0.55000000000000004">
      <c r="A177" s="97" t="s">
        <v>432</v>
      </c>
      <c r="B177" s="105" t="s">
        <v>580</v>
      </c>
      <c r="C177" s="21" t="s">
        <v>524</v>
      </c>
      <c r="D177" s="21" t="s">
        <v>565</v>
      </c>
      <c r="E177" s="29">
        <v>1</v>
      </c>
      <c r="F177" s="104" t="s">
        <v>677</v>
      </c>
    </row>
    <row r="178" spans="1:6" x14ac:dyDescent="0.55000000000000004">
      <c r="A178" s="100" t="s">
        <v>263</v>
      </c>
      <c r="B178" s="105" t="s">
        <v>587</v>
      </c>
      <c r="C178" s="21" t="s">
        <v>527</v>
      </c>
      <c r="D178" s="21" t="s">
        <v>521</v>
      </c>
      <c r="E178" s="29">
        <v>5</v>
      </c>
    </row>
    <row r="179" spans="1:6" x14ac:dyDescent="0.55000000000000004">
      <c r="A179" s="3" t="s">
        <v>270</v>
      </c>
      <c r="B179" s="105" t="s">
        <v>580</v>
      </c>
      <c r="C179" s="21" t="s">
        <v>522</v>
      </c>
      <c r="D179" s="21" t="s">
        <v>521</v>
      </c>
      <c r="E179" s="29">
        <v>1</v>
      </c>
    </row>
    <row r="180" spans="1:6" x14ac:dyDescent="0.55000000000000004">
      <c r="A180" s="3" t="s">
        <v>274</v>
      </c>
      <c r="B180" s="105" t="s">
        <v>580</v>
      </c>
      <c r="C180" s="21" t="s">
        <v>522</v>
      </c>
      <c r="D180" s="21" t="s">
        <v>521</v>
      </c>
      <c r="E180" s="29">
        <v>1</v>
      </c>
    </row>
    <row r="181" spans="1:6" x14ac:dyDescent="0.55000000000000004">
      <c r="A181" s="3" t="s">
        <v>281</v>
      </c>
      <c r="B181" s="105" t="s">
        <v>580</v>
      </c>
      <c r="C181" s="21" t="s">
        <v>522</v>
      </c>
      <c r="D181" s="21" t="s">
        <v>521</v>
      </c>
      <c r="E181" s="29">
        <v>1</v>
      </c>
    </row>
    <row r="182" spans="1:6" x14ac:dyDescent="0.55000000000000004">
      <c r="A182" s="3" t="s">
        <v>325</v>
      </c>
      <c r="B182" s="105" t="s">
        <v>580</v>
      </c>
      <c r="C182" s="21" t="s">
        <v>522</v>
      </c>
      <c r="D182" s="21" t="s">
        <v>521</v>
      </c>
      <c r="E182" s="29">
        <v>1</v>
      </c>
    </row>
    <row r="183" spans="1:6" x14ac:dyDescent="0.55000000000000004">
      <c r="A183" s="3" t="s">
        <v>327</v>
      </c>
      <c r="B183" s="105" t="s">
        <v>580</v>
      </c>
      <c r="C183" s="21" t="s">
        <v>522</v>
      </c>
      <c r="D183" s="21" t="s">
        <v>521</v>
      </c>
      <c r="E183" s="29">
        <v>3</v>
      </c>
      <c r="F183" s="49" t="s">
        <v>552</v>
      </c>
    </row>
    <row r="184" spans="1:6" x14ac:dyDescent="0.55000000000000004">
      <c r="A184" s="3" t="s">
        <v>328</v>
      </c>
      <c r="B184" s="105" t="s">
        <v>580</v>
      </c>
      <c r="C184" s="21" t="s">
        <v>522</v>
      </c>
      <c r="D184" s="21" t="s">
        <v>521</v>
      </c>
      <c r="E184" s="29">
        <v>3</v>
      </c>
    </row>
    <row r="185" spans="1:6" s="9" customFormat="1" x14ac:dyDescent="0.55000000000000004">
      <c r="A185" s="97" t="s">
        <v>329</v>
      </c>
      <c r="B185" s="105" t="s">
        <v>580</v>
      </c>
      <c r="C185" s="21" t="s">
        <v>522</v>
      </c>
      <c r="D185" s="21" t="s">
        <v>521</v>
      </c>
      <c r="E185" s="29">
        <v>3</v>
      </c>
      <c r="F185" s="104" t="s">
        <v>677</v>
      </c>
    </row>
    <row r="186" spans="1:6" x14ac:dyDescent="0.55000000000000004">
      <c r="A186" s="3" t="s">
        <v>342</v>
      </c>
      <c r="B186" s="105" t="s">
        <v>580</v>
      </c>
      <c r="C186" s="21" t="s">
        <v>522</v>
      </c>
      <c r="D186" s="21" t="s">
        <v>521</v>
      </c>
      <c r="E186" s="29">
        <v>1</v>
      </c>
    </row>
    <row r="187" spans="1:6" x14ac:dyDescent="0.55000000000000004">
      <c r="A187" s="3" t="s">
        <v>359</v>
      </c>
      <c r="B187" s="105" t="s">
        <v>580</v>
      </c>
      <c r="C187" s="21" t="s">
        <v>522</v>
      </c>
      <c r="D187" s="21" t="s">
        <v>521</v>
      </c>
      <c r="E187" s="29">
        <v>2</v>
      </c>
    </row>
    <row r="188" spans="1:6" x14ac:dyDescent="0.55000000000000004">
      <c r="A188" s="3" t="s">
        <v>384</v>
      </c>
      <c r="B188" s="105" t="s">
        <v>580</v>
      </c>
      <c r="C188" s="21" t="s">
        <v>522</v>
      </c>
      <c r="D188" s="21" t="s">
        <v>521</v>
      </c>
      <c r="E188" s="29">
        <v>1</v>
      </c>
    </row>
    <row r="189" spans="1:6" x14ac:dyDescent="0.55000000000000004">
      <c r="A189" s="3" t="s">
        <v>436</v>
      </c>
      <c r="B189" s="105" t="s">
        <v>580</v>
      </c>
      <c r="C189" s="21" t="s">
        <v>522</v>
      </c>
      <c r="D189" s="21" t="s">
        <v>521</v>
      </c>
      <c r="E189" s="29">
        <v>3</v>
      </c>
    </row>
    <row r="190" spans="1:6" x14ac:dyDescent="0.55000000000000004">
      <c r="A190" s="3" t="s">
        <v>437</v>
      </c>
      <c r="B190" s="105" t="s">
        <v>580</v>
      </c>
      <c r="C190" s="21" t="s">
        <v>522</v>
      </c>
      <c r="D190" s="21" t="s">
        <v>521</v>
      </c>
      <c r="E190" s="29">
        <v>3</v>
      </c>
    </row>
    <row r="191" spans="1:6" x14ac:dyDescent="0.55000000000000004">
      <c r="A191" s="3" t="s">
        <v>438</v>
      </c>
      <c r="B191" s="105" t="s">
        <v>580</v>
      </c>
      <c r="C191" s="21" t="s">
        <v>522</v>
      </c>
      <c r="D191" s="21" t="s">
        <v>521</v>
      </c>
      <c r="E191" s="29">
        <v>3</v>
      </c>
    </row>
    <row r="192" spans="1:6" x14ac:dyDescent="0.55000000000000004">
      <c r="A192" s="3" t="s">
        <v>248</v>
      </c>
      <c r="B192" s="105" t="s">
        <v>587</v>
      </c>
      <c r="C192" s="21" t="s">
        <v>527</v>
      </c>
      <c r="D192" s="21" t="s">
        <v>536</v>
      </c>
      <c r="E192" s="29">
        <v>2</v>
      </c>
    </row>
    <row r="193" spans="1:6" x14ac:dyDescent="0.55000000000000004">
      <c r="A193" s="3" t="s">
        <v>264</v>
      </c>
      <c r="B193" s="105" t="s">
        <v>587</v>
      </c>
      <c r="C193" s="21" t="s">
        <v>527</v>
      </c>
      <c r="D193" s="21" t="s">
        <v>536</v>
      </c>
      <c r="E193" s="29">
        <v>1</v>
      </c>
    </row>
    <row r="194" spans="1:6" x14ac:dyDescent="0.55000000000000004">
      <c r="A194" s="3" t="s">
        <v>265</v>
      </c>
      <c r="B194" s="105" t="s">
        <v>587</v>
      </c>
      <c r="C194" s="21" t="s">
        <v>527</v>
      </c>
      <c r="D194" s="21" t="s">
        <v>536</v>
      </c>
      <c r="E194" s="29">
        <v>1</v>
      </c>
    </row>
    <row r="195" spans="1:6" x14ac:dyDescent="0.55000000000000004">
      <c r="A195" s="3" t="s">
        <v>267</v>
      </c>
      <c r="B195" s="105" t="s">
        <v>587</v>
      </c>
      <c r="C195" s="21" t="s">
        <v>527</v>
      </c>
      <c r="D195" s="21" t="s">
        <v>536</v>
      </c>
      <c r="E195" s="29">
        <v>1</v>
      </c>
    </row>
    <row r="196" spans="1:6" x14ac:dyDescent="0.55000000000000004">
      <c r="A196" s="3" t="s">
        <v>268</v>
      </c>
      <c r="B196" s="105" t="s">
        <v>587</v>
      </c>
      <c r="C196" s="21" t="s">
        <v>527</v>
      </c>
      <c r="D196" s="21" t="s">
        <v>536</v>
      </c>
      <c r="E196" s="29">
        <v>1</v>
      </c>
      <c r="F196" s="45" t="s">
        <v>555</v>
      </c>
    </row>
    <row r="197" spans="1:6" x14ac:dyDescent="0.55000000000000004">
      <c r="A197" s="3" t="s">
        <v>269</v>
      </c>
      <c r="B197" s="105" t="s">
        <v>587</v>
      </c>
      <c r="C197" s="21" t="s">
        <v>527</v>
      </c>
      <c r="D197" s="21" t="s">
        <v>536</v>
      </c>
      <c r="E197" s="29">
        <v>1</v>
      </c>
    </row>
    <row r="198" spans="1:6" x14ac:dyDescent="0.55000000000000004">
      <c r="A198" s="3" t="s">
        <v>280</v>
      </c>
      <c r="B198" s="105" t="s">
        <v>587</v>
      </c>
      <c r="C198" s="21" t="s">
        <v>527</v>
      </c>
      <c r="D198" s="21" t="s">
        <v>536</v>
      </c>
      <c r="E198" s="29">
        <v>2</v>
      </c>
    </row>
    <row r="199" spans="1:6" x14ac:dyDescent="0.55000000000000004">
      <c r="A199" s="97" t="s">
        <v>291</v>
      </c>
      <c r="B199" s="105" t="s">
        <v>587</v>
      </c>
      <c r="C199" s="21" t="s">
        <v>527</v>
      </c>
      <c r="D199" s="21" t="s">
        <v>536</v>
      </c>
      <c r="E199" s="29">
        <v>2</v>
      </c>
      <c r="F199" s="45" t="s">
        <v>531</v>
      </c>
    </row>
    <row r="200" spans="1:6" x14ac:dyDescent="0.55000000000000004">
      <c r="A200" s="97" t="s">
        <v>353</v>
      </c>
      <c r="B200" s="105" t="s">
        <v>587</v>
      </c>
      <c r="C200" s="21" t="s">
        <v>527</v>
      </c>
      <c r="D200" s="21" t="s">
        <v>536</v>
      </c>
      <c r="E200" s="29">
        <v>2</v>
      </c>
      <c r="F200" s="45" t="s">
        <v>531</v>
      </c>
    </row>
    <row r="201" spans="1:6" x14ac:dyDescent="0.55000000000000004">
      <c r="A201" s="97" t="s">
        <v>395</v>
      </c>
      <c r="B201" s="105" t="s">
        <v>587</v>
      </c>
      <c r="C201" s="21" t="s">
        <v>527</v>
      </c>
      <c r="D201" s="21" t="s">
        <v>536</v>
      </c>
      <c r="E201" s="29">
        <v>2</v>
      </c>
      <c r="F201" s="45" t="s">
        <v>531</v>
      </c>
    </row>
    <row r="202" spans="1:6" x14ac:dyDescent="0.55000000000000004">
      <c r="A202" s="97" t="s">
        <v>396</v>
      </c>
      <c r="B202" s="105" t="s">
        <v>587</v>
      </c>
      <c r="C202" s="21" t="s">
        <v>527</v>
      </c>
      <c r="D202" s="21" t="s">
        <v>536</v>
      </c>
      <c r="E202" s="29">
        <v>2</v>
      </c>
      <c r="F202" s="45" t="s">
        <v>531</v>
      </c>
    </row>
    <row r="203" spans="1:6" x14ac:dyDescent="0.55000000000000004">
      <c r="A203" s="3" t="s">
        <v>410</v>
      </c>
      <c r="B203" s="105" t="s">
        <v>587</v>
      </c>
      <c r="C203" s="21" t="s">
        <v>527</v>
      </c>
      <c r="D203" s="21" t="s">
        <v>536</v>
      </c>
      <c r="E203" s="29">
        <v>2</v>
      </c>
      <c r="F203" s="45" t="s">
        <v>561</v>
      </c>
    </row>
    <row r="204" spans="1:6" x14ac:dyDescent="0.55000000000000004">
      <c r="A204" s="3" t="s">
        <v>411</v>
      </c>
      <c r="B204" s="105" t="s">
        <v>587</v>
      </c>
      <c r="C204" s="21" t="s">
        <v>527</v>
      </c>
      <c r="D204" s="21" t="s">
        <v>536</v>
      </c>
      <c r="E204" s="29">
        <v>2</v>
      </c>
    </row>
    <row r="205" spans="1:6" x14ac:dyDescent="0.55000000000000004">
      <c r="A205" s="3" t="s">
        <v>440</v>
      </c>
      <c r="B205" s="105" t="s">
        <v>587</v>
      </c>
      <c r="C205" s="21" t="s">
        <v>527</v>
      </c>
      <c r="D205" s="21" t="s">
        <v>536</v>
      </c>
      <c r="E205" s="29">
        <v>2</v>
      </c>
    </row>
    <row r="206" spans="1:6" x14ac:dyDescent="0.55000000000000004">
      <c r="A206" s="3" t="s">
        <v>402</v>
      </c>
      <c r="B206" s="105" t="s">
        <v>580</v>
      </c>
      <c r="C206" s="21" t="s">
        <v>526</v>
      </c>
      <c r="D206" s="21" t="s">
        <v>564</v>
      </c>
      <c r="E206" s="29">
        <v>1</v>
      </c>
    </row>
    <row r="207" spans="1:6" x14ac:dyDescent="0.55000000000000004">
      <c r="A207" s="3" t="s">
        <v>276</v>
      </c>
      <c r="B207" s="105" t="s">
        <v>586</v>
      </c>
      <c r="C207" s="21" t="s">
        <v>527</v>
      </c>
      <c r="D207" s="21" t="s">
        <v>563</v>
      </c>
      <c r="E207" s="29">
        <v>1</v>
      </c>
    </row>
    <row r="208" spans="1:6" x14ac:dyDescent="0.55000000000000004">
      <c r="A208" s="3" t="s">
        <v>299</v>
      </c>
      <c r="B208" s="105" t="s">
        <v>586</v>
      </c>
      <c r="C208" s="21" t="s">
        <v>527</v>
      </c>
      <c r="D208" s="21" t="s">
        <v>563</v>
      </c>
      <c r="E208" s="29">
        <v>1</v>
      </c>
    </row>
    <row r="209" spans="1:6" x14ac:dyDescent="0.55000000000000004">
      <c r="A209" s="3" t="s">
        <v>468</v>
      </c>
      <c r="B209" s="105" t="s">
        <v>586</v>
      </c>
      <c r="C209" s="21" t="s">
        <v>527</v>
      </c>
      <c r="D209" s="21" t="s">
        <v>563</v>
      </c>
      <c r="E209" s="29">
        <v>1</v>
      </c>
    </row>
    <row r="210" spans="1:6" x14ac:dyDescent="0.55000000000000004">
      <c r="A210" s="3" t="s">
        <v>469</v>
      </c>
      <c r="B210" s="105" t="s">
        <v>586</v>
      </c>
      <c r="C210" s="21" t="s">
        <v>527</v>
      </c>
      <c r="D210" s="21" t="s">
        <v>563</v>
      </c>
      <c r="E210" s="29">
        <v>1</v>
      </c>
    </row>
    <row r="211" spans="1:6" x14ac:dyDescent="0.55000000000000004">
      <c r="A211" s="3" t="s">
        <v>376</v>
      </c>
      <c r="B211" s="105" t="s">
        <v>586</v>
      </c>
      <c r="C211" s="21" t="s">
        <v>527</v>
      </c>
      <c r="D211" s="21" t="s">
        <v>563</v>
      </c>
      <c r="E211" s="29">
        <v>1</v>
      </c>
    </row>
    <row r="212" spans="1:6" x14ac:dyDescent="0.55000000000000004">
      <c r="A212" s="3" t="s">
        <v>390</v>
      </c>
      <c r="B212" s="105" t="s">
        <v>586</v>
      </c>
      <c r="C212" s="21" t="s">
        <v>527</v>
      </c>
      <c r="D212" s="21" t="s">
        <v>563</v>
      </c>
      <c r="E212" s="29">
        <v>1</v>
      </c>
    </row>
    <row r="213" spans="1:6" x14ac:dyDescent="0.55000000000000004">
      <c r="A213" s="97" t="s">
        <v>405</v>
      </c>
      <c r="B213" s="105" t="s">
        <v>586</v>
      </c>
      <c r="C213" s="21" t="s">
        <v>527</v>
      </c>
      <c r="D213" s="21" t="s">
        <v>563</v>
      </c>
      <c r="E213" s="29">
        <v>1</v>
      </c>
      <c r="F213" s="45" t="s">
        <v>591</v>
      </c>
    </row>
    <row r="214" spans="1:6" s="3" customFormat="1" x14ac:dyDescent="0.55000000000000004">
      <c r="A214" s="3" t="s">
        <v>406</v>
      </c>
      <c r="B214" s="105" t="s">
        <v>586</v>
      </c>
      <c r="C214" s="21" t="s">
        <v>527</v>
      </c>
      <c r="D214" s="21" t="s">
        <v>563</v>
      </c>
      <c r="E214" s="29">
        <v>1</v>
      </c>
      <c r="F214" s="45"/>
    </row>
    <row r="215" spans="1:6" x14ac:dyDescent="0.55000000000000004">
      <c r="A215" s="3" t="s">
        <v>245</v>
      </c>
      <c r="B215" s="105" t="s">
        <v>580</v>
      </c>
      <c r="C215" s="21" t="s">
        <v>522</v>
      </c>
      <c r="D215" s="21" t="s">
        <v>407</v>
      </c>
      <c r="E215" s="29">
        <v>1</v>
      </c>
    </row>
    <row r="216" spans="1:6" x14ac:dyDescent="0.55000000000000004">
      <c r="A216" s="3" t="s">
        <v>298</v>
      </c>
      <c r="B216" s="105" t="s">
        <v>580</v>
      </c>
      <c r="C216" s="21" t="s">
        <v>527</v>
      </c>
      <c r="D216" s="21" t="s">
        <v>407</v>
      </c>
      <c r="E216" s="29">
        <v>3</v>
      </c>
    </row>
    <row r="217" spans="1:6" x14ac:dyDescent="0.55000000000000004">
      <c r="A217" s="3" t="s">
        <v>341</v>
      </c>
      <c r="B217" s="105" t="s">
        <v>580</v>
      </c>
      <c r="C217" s="21" t="s">
        <v>526</v>
      </c>
      <c r="D217" s="21" t="s">
        <v>407</v>
      </c>
      <c r="E217" s="29">
        <v>2</v>
      </c>
    </row>
    <row r="218" spans="1:6" x14ac:dyDescent="0.55000000000000004">
      <c r="A218" s="3" t="s">
        <v>346</v>
      </c>
      <c r="B218" s="105" t="s">
        <v>580</v>
      </c>
      <c r="C218" s="21" t="s">
        <v>522</v>
      </c>
      <c r="D218" s="21" t="s">
        <v>407</v>
      </c>
      <c r="E218" s="29">
        <v>1</v>
      </c>
      <c r="F218" s="45" t="s">
        <v>540</v>
      </c>
    </row>
    <row r="219" spans="1:6" x14ac:dyDescent="0.55000000000000004">
      <c r="A219" s="99" t="s">
        <v>662</v>
      </c>
      <c r="B219" s="141" t="s">
        <v>605</v>
      </c>
      <c r="C219" s="142" t="s">
        <v>527</v>
      </c>
      <c r="D219" s="142" t="s">
        <v>407</v>
      </c>
      <c r="E219" s="140">
        <v>2</v>
      </c>
    </row>
    <row r="220" spans="1:6" x14ac:dyDescent="0.55000000000000004">
      <c r="A220" s="99" t="s">
        <v>603</v>
      </c>
      <c r="B220" s="141" t="s">
        <v>605</v>
      </c>
      <c r="C220" s="142" t="s">
        <v>527</v>
      </c>
      <c r="D220" s="142" t="s">
        <v>407</v>
      </c>
      <c r="E220" s="140">
        <v>5</v>
      </c>
    </row>
    <row r="221" spans="1:6" x14ac:dyDescent="0.55000000000000004">
      <c r="A221" s="3" t="s">
        <v>407</v>
      </c>
      <c r="B221" s="105" t="s">
        <v>580</v>
      </c>
      <c r="C221" s="21" t="s">
        <v>522</v>
      </c>
      <c r="D221" s="21" t="s">
        <v>407</v>
      </c>
      <c r="E221" s="29">
        <v>1</v>
      </c>
    </row>
    <row r="222" spans="1:6" x14ac:dyDescent="0.55000000000000004">
      <c r="A222" s="145" t="s">
        <v>439</v>
      </c>
      <c r="B222" s="146" t="s">
        <v>587</v>
      </c>
      <c r="C222" s="147" t="s">
        <v>527</v>
      </c>
      <c r="D222" s="147" t="s">
        <v>407</v>
      </c>
      <c r="E222" s="148">
        <v>4</v>
      </c>
    </row>
    <row r="223" spans="1:6" x14ac:dyDescent="0.55000000000000004">
      <c r="A223" s="99" t="s">
        <v>647</v>
      </c>
      <c r="B223" s="141" t="s">
        <v>605</v>
      </c>
      <c r="C223" s="142" t="s">
        <v>527</v>
      </c>
      <c r="D223" s="142" t="s">
        <v>407</v>
      </c>
      <c r="E223" s="140">
        <v>1</v>
      </c>
    </row>
    <row r="224" spans="1:6" x14ac:dyDescent="0.55000000000000004">
      <c r="A224" s="99" t="s">
        <v>648</v>
      </c>
      <c r="B224" s="141" t="s">
        <v>605</v>
      </c>
      <c r="C224" s="142" t="s">
        <v>527</v>
      </c>
      <c r="D224" s="142" t="s">
        <v>412</v>
      </c>
      <c r="E224" s="140">
        <v>2</v>
      </c>
    </row>
    <row r="225" spans="1:6" x14ac:dyDescent="0.55000000000000004">
      <c r="A225" s="99" t="s">
        <v>669</v>
      </c>
      <c r="B225" s="141" t="s">
        <v>605</v>
      </c>
      <c r="C225" s="142" t="s">
        <v>527</v>
      </c>
      <c r="D225" s="142" t="s">
        <v>412</v>
      </c>
      <c r="E225" s="140">
        <v>2</v>
      </c>
    </row>
    <row r="226" spans="1:6" x14ac:dyDescent="0.55000000000000004">
      <c r="A226" s="3" t="s">
        <v>246</v>
      </c>
      <c r="B226" s="105" t="s">
        <v>580</v>
      </c>
      <c r="C226" s="21" t="s">
        <v>526</v>
      </c>
      <c r="D226" s="21" t="s">
        <v>412</v>
      </c>
      <c r="E226" s="29">
        <v>1</v>
      </c>
    </row>
    <row r="227" spans="1:6" s="97" customFormat="1" x14ac:dyDescent="0.55000000000000004">
      <c r="A227" s="99" t="s">
        <v>649</v>
      </c>
      <c r="B227" s="141" t="s">
        <v>605</v>
      </c>
      <c r="C227" s="142" t="s">
        <v>527</v>
      </c>
      <c r="D227" s="142" t="s">
        <v>412</v>
      </c>
      <c r="E227" s="140">
        <v>2</v>
      </c>
      <c r="F227" s="104" t="s">
        <v>706</v>
      </c>
    </row>
    <row r="228" spans="1:6" x14ac:dyDescent="0.55000000000000004">
      <c r="A228" s="99" t="s">
        <v>649</v>
      </c>
      <c r="B228" s="141" t="s">
        <v>605</v>
      </c>
      <c r="C228" s="142" t="s">
        <v>527</v>
      </c>
      <c r="D228" s="142" t="s">
        <v>412</v>
      </c>
      <c r="E228" s="140">
        <v>2</v>
      </c>
    </row>
    <row r="229" spans="1:6" x14ac:dyDescent="0.55000000000000004">
      <c r="A229" s="99" t="s">
        <v>651</v>
      </c>
      <c r="B229" s="141" t="s">
        <v>605</v>
      </c>
      <c r="C229" s="142" t="s">
        <v>527</v>
      </c>
      <c r="D229" s="142" t="s">
        <v>412</v>
      </c>
      <c r="E229" s="140">
        <v>2</v>
      </c>
    </row>
    <row r="230" spans="1:6" x14ac:dyDescent="0.55000000000000004">
      <c r="A230" s="99" t="s">
        <v>652</v>
      </c>
      <c r="B230" s="141" t="s">
        <v>605</v>
      </c>
      <c r="C230" s="142" t="s">
        <v>527</v>
      </c>
      <c r="D230" s="142" t="s">
        <v>412</v>
      </c>
      <c r="E230" s="140">
        <v>2</v>
      </c>
    </row>
    <row r="231" spans="1:6" x14ac:dyDescent="0.55000000000000004">
      <c r="A231" s="99" t="s">
        <v>653</v>
      </c>
      <c r="B231" s="141" t="s">
        <v>605</v>
      </c>
      <c r="C231" s="142" t="s">
        <v>527</v>
      </c>
      <c r="D231" s="142" t="s">
        <v>412</v>
      </c>
      <c r="E231" s="140">
        <v>2</v>
      </c>
    </row>
    <row r="232" spans="1:6" x14ac:dyDescent="0.55000000000000004">
      <c r="A232" s="99" t="s">
        <v>654</v>
      </c>
      <c r="B232" s="141" t="s">
        <v>605</v>
      </c>
      <c r="C232" s="142" t="s">
        <v>527</v>
      </c>
      <c r="D232" s="142" t="s">
        <v>412</v>
      </c>
      <c r="E232" s="140">
        <v>2</v>
      </c>
    </row>
    <row r="233" spans="1:6" x14ac:dyDescent="0.55000000000000004">
      <c r="A233" s="99" t="s">
        <v>655</v>
      </c>
      <c r="B233" s="141" t="s">
        <v>605</v>
      </c>
      <c r="C233" s="142" t="s">
        <v>527</v>
      </c>
      <c r="D233" s="142" t="s">
        <v>412</v>
      </c>
      <c r="E233" s="140">
        <v>2</v>
      </c>
      <c r="F233" s="45" t="s">
        <v>553</v>
      </c>
    </row>
    <row r="234" spans="1:6" x14ac:dyDescent="0.55000000000000004">
      <c r="A234" s="99" t="s">
        <v>656</v>
      </c>
      <c r="B234" s="141" t="s">
        <v>605</v>
      </c>
      <c r="C234" s="142" t="s">
        <v>527</v>
      </c>
      <c r="D234" s="142" t="s">
        <v>412</v>
      </c>
      <c r="E234" s="140">
        <v>2</v>
      </c>
    </row>
    <row r="235" spans="1:6" x14ac:dyDescent="0.55000000000000004">
      <c r="A235" s="99" t="s">
        <v>657</v>
      </c>
      <c r="B235" s="141" t="s">
        <v>605</v>
      </c>
      <c r="C235" s="142" t="s">
        <v>527</v>
      </c>
      <c r="D235" s="142" t="s">
        <v>412</v>
      </c>
      <c r="E235" s="140">
        <v>2</v>
      </c>
    </row>
    <row r="236" spans="1:6" s="97" customFormat="1" x14ac:dyDescent="0.55000000000000004">
      <c r="A236" s="99" t="s">
        <v>658</v>
      </c>
      <c r="B236" s="141" t="s">
        <v>605</v>
      </c>
      <c r="C236" s="142" t="s">
        <v>527</v>
      </c>
      <c r="D236" s="142" t="s">
        <v>412</v>
      </c>
      <c r="E236" s="140">
        <v>2</v>
      </c>
      <c r="F236" s="104" t="s">
        <v>705</v>
      </c>
    </row>
    <row r="237" spans="1:6" s="97" customFormat="1" x14ac:dyDescent="0.55000000000000004">
      <c r="A237" s="99" t="s">
        <v>668</v>
      </c>
      <c r="B237" s="141" t="s">
        <v>605</v>
      </c>
      <c r="C237" s="142" t="s">
        <v>527</v>
      </c>
      <c r="D237" s="142" t="s">
        <v>412</v>
      </c>
      <c r="E237" s="140">
        <v>2</v>
      </c>
      <c r="F237" s="104" t="s">
        <v>705</v>
      </c>
    </row>
    <row r="238" spans="1:6" x14ac:dyDescent="0.55000000000000004">
      <c r="A238" s="99" t="s">
        <v>659</v>
      </c>
      <c r="B238" s="141" t="s">
        <v>605</v>
      </c>
      <c r="C238" s="142" t="s">
        <v>527</v>
      </c>
      <c r="D238" s="142" t="s">
        <v>412</v>
      </c>
      <c r="E238" s="140">
        <v>2</v>
      </c>
    </row>
    <row r="239" spans="1:6" x14ac:dyDescent="0.55000000000000004">
      <c r="A239" s="99" t="s">
        <v>660</v>
      </c>
      <c r="B239" s="141" t="s">
        <v>605</v>
      </c>
      <c r="C239" s="142" t="s">
        <v>527</v>
      </c>
      <c r="D239" s="142" t="s">
        <v>412</v>
      </c>
      <c r="E239" s="140">
        <v>2</v>
      </c>
    </row>
    <row r="240" spans="1:6" x14ac:dyDescent="0.55000000000000004">
      <c r="A240" s="99" t="s">
        <v>661</v>
      </c>
      <c r="B240" s="141" t="s">
        <v>605</v>
      </c>
      <c r="C240" s="142" t="s">
        <v>527</v>
      </c>
      <c r="D240" s="142" t="s">
        <v>412</v>
      </c>
      <c r="E240" s="140">
        <v>2</v>
      </c>
    </row>
    <row r="241" spans="1:6" x14ac:dyDescent="0.55000000000000004">
      <c r="A241" s="3" t="s">
        <v>412</v>
      </c>
      <c r="B241" s="105" t="s">
        <v>580</v>
      </c>
      <c r="C241" s="21" t="s">
        <v>526</v>
      </c>
      <c r="D241" s="21" t="s">
        <v>412</v>
      </c>
      <c r="E241" s="29">
        <v>1</v>
      </c>
    </row>
    <row r="242" spans="1:6" x14ac:dyDescent="0.55000000000000004">
      <c r="A242" s="99" t="s">
        <v>663</v>
      </c>
      <c r="B242" s="141" t="s">
        <v>605</v>
      </c>
      <c r="C242" s="142" t="s">
        <v>527</v>
      </c>
      <c r="D242" s="142" t="s">
        <v>412</v>
      </c>
      <c r="E242" s="140">
        <v>2</v>
      </c>
    </row>
    <row r="243" spans="1:6" x14ac:dyDescent="0.55000000000000004">
      <c r="A243" s="99" t="s">
        <v>664</v>
      </c>
      <c r="B243" s="141" t="s">
        <v>605</v>
      </c>
      <c r="C243" s="142" t="s">
        <v>527</v>
      </c>
      <c r="D243" s="142" t="s">
        <v>412</v>
      </c>
      <c r="E243" s="140">
        <v>2</v>
      </c>
    </row>
    <row r="244" spans="1:6" x14ac:dyDescent="0.55000000000000004">
      <c r="A244" s="99" t="s">
        <v>665</v>
      </c>
      <c r="B244" s="141" t="s">
        <v>605</v>
      </c>
      <c r="C244" s="142" t="s">
        <v>527</v>
      </c>
      <c r="D244" s="142" t="s">
        <v>412</v>
      </c>
      <c r="E244" s="140">
        <v>2</v>
      </c>
    </row>
    <row r="245" spans="1:6" x14ac:dyDescent="0.55000000000000004">
      <c r="A245" s="3" t="s">
        <v>302</v>
      </c>
      <c r="B245" s="105" t="s">
        <v>580</v>
      </c>
      <c r="C245" s="21" t="s">
        <v>526</v>
      </c>
      <c r="D245" s="21" t="s">
        <v>423</v>
      </c>
      <c r="E245" s="29">
        <v>1</v>
      </c>
    </row>
    <row r="246" spans="1:6" x14ac:dyDescent="0.55000000000000004">
      <c r="A246" s="3" t="s">
        <v>423</v>
      </c>
      <c r="B246" s="105" t="s">
        <v>580</v>
      </c>
      <c r="C246" s="21" t="s">
        <v>526</v>
      </c>
      <c r="D246" s="21" t="s">
        <v>423</v>
      </c>
      <c r="E246" s="29">
        <v>1</v>
      </c>
    </row>
    <row r="247" spans="1:6" x14ac:dyDescent="0.55000000000000004">
      <c r="A247" s="99" t="s">
        <v>645</v>
      </c>
      <c r="B247" s="141" t="s">
        <v>605</v>
      </c>
      <c r="C247" s="142" t="s">
        <v>527</v>
      </c>
      <c r="D247" s="142" t="s">
        <v>674</v>
      </c>
      <c r="E247" s="140">
        <v>1</v>
      </c>
    </row>
    <row r="248" spans="1:6" x14ac:dyDescent="0.55000000000000004">
      <c r="A248" s="99" t="s">
        <v>646</v>
      </c>
      <c r="B248" s="141" t="s">
        <v>605</v>
      </c>
      <c r="C248" s="142" t="s">
        <v>527</v>
      </c>
      <c r="D248" s="142" t="s">
        <v>674</v>
      </c>
      <c r="E248" s="140">
        <v>2</v>
      </c>
    </row>
    <row r="249" spans="1:6" s="97" customFormat="1" x14ac:dyDescent="0.55000000000000004">
      <c r="A249" s="97" t="s">
        <v>323</v>
      </c>
      <c r="B249" s="105" t="s">
        <v>580</v>
      </c>
      <c r="C249" s="21" t="s">
        <v>522</v>
      </c>
      <c r="D249" s="21" t="s">
        <v>568</v>
      </c>
      <c r="E249" s="29">
        <v>1</v>
      </c>
      <c r="F249" s="104" t="s">
        <v>675</v>
      </c>
    </row>
    <row r="250" spans="1:6" s="97" customFormat="1" x14ac:dyDescent="0.55000000000000004">
      <c r="A250" s="97" t="s">
        <v>354</v>
      </c>
      <c r="B250" s="105" t="s">
        <v>580</v>
      </c>
      <c r="C250" s="21" t="s">
        <v>526</v>
      </c>
      <c r="D250" s="21" t="s">
        <v>568</v>
      </c>
      <c r="E250" s="29">
        <v>3</v>
      </c>
      <c r="F250" s="104" t="s">
        <v>675</v>
      </c>
    </row>
    <row r="251" spans="1:6" x14ac:dyDescent="0.55000000000000004">
      <c r="A251" s="3" t="s">
        <v>355</v>
      </c>
      <c r="B251" s="105" t="s">
        <v>580</v>
      </c>
      <c r="C251" s="21" t="s">
        <v>522</v>
      </c>
      <c r="D251" s="21" t="s">
        <v>568</v>
      </c>
      <c r="E251" s="29">
        <v>2</v>
      </c>
    </row>
    <row r="252" spans="1:6" x14ac:dyDescent="0.55000000000000004">
      <c r="A252" s="3" t="s">
        <v>356</v>
      </c>
      <c r="B252" s="105" t="s">
        <v>580</v>
      </c>
      <c r="C252" s="21" t="s">
        <v>522</v>
      </c>
      <c r="D252" s="21" t="s">
        <v>568</v>
      </c>
      <c r="E252" s="29">
        <v>2</v>
      </c>
    </row>
    <row r="253" spans="1:6" x14ac:dyDescent="0.55000000000000004">
      <c r="A253" s="3" t="s">
        <v>357</v>
      </c>
      <c r="B253" s="105" t="s">
        <v>580</v>
      </c>
      <c r="C253" s="21" t="s">
        <v>522</v>
      </c>
      <c r="D253" s="21" t="s">
        <v>568</v>
      </c>
      <c r="E253" s="29">
        <v>2</v>
      </c>
    </row>
    <row r="254" spans="1:6" x14ac:dyDescent="0.55000000000000004">
      <c r="A254" s="3" t="s">
        <v>379</v>
      </c>
      <c r="B254" s="105" t="s">
        <v>580</v>
      </c>
      <c r="C254" s="21" t="s">
        <v>522</v>
      </c>
      <c r="D254" s="21" t="s">
        <v>568</v>
      </c>
      <c r="E254" s="29">
        <v>1</v>
      </c>
    </row>
    <row r="255" spans="1:6" x14ac:dyDescent="0.55000000000000004">
      <c r="A255" s="3" t="s">
        <v>425</v>
      </c>
      <c r="B255" s="105" t="s">
        <v>580</v>
      </c>
      <c r="C255" s="21" t="s">
        <v>522</v>
      </c>
      <c r="D255" s="21" t="s">
        <v>568</v>
      </c>
      <c r="E255" s="29">
        <v>1</v>
      </c>
    </row>
    <row r="256" spans="1:6" x14ac:dyDescent="0.55000000000000004">
      <c r="A256" s="3" t="s">
        <v>426</v>
      </c>
      <c r="B256" s="105" t="s">
        <v>580</v>
      </c>
      <c r="C256" s="21" t="s">
        <v>522</v>
      </c>
      <c r="D256" s="21" t="s">
        <v>568</v>
      </c>
      <c r="E256" s="29">
        <v>2</v>
      </c>
    </row>
    <row r="257" spans="1:6" x14ac:dyDescent="0.55000000000000004">
      <c r="A257" s="3" t="s">
        <v>427</v>
      </c>
      <c r="B257" s="105" t="s">
        <v>587</v>
      </c>
      <c r="C257" s="21" t="s">
        <v>527</v>
      </c>
      <c r="D257" s="21" t="s">
        <v>568</v>
      </c>
      <c r="E257" s="29">
        <v>2</v>
      </c>
    </row>
    <row r="258" spans="1:6" x14ac:dyDescent="0.55000000000000004">
      <c r="A258" s="3" t="s">
        <v>428</v>
      </c>
      <c r="B258" s="105" t="s">
        <v>580</v>
      </c>
      <c r="C258" s="21" t="s">
        <v>522</v>
      </c>
      <c r="D258" s="21" t="s">
        <v>568</v>
      </c>
      <c r="E258" s="29">
        <v>1</v>
      </c>
    </row>
    <row r="259" spans="1:6" x14ac:dyDescent="0.55000000000000004">
      <c r="A259" s="3" t="s">
        <v>454</v>
      </c>
      <c r="B259" s="105" t="s">
        <v>586</v>
      </c>
      <c r="C259" s="21" t="s">
        <v>527</v>
      </c>
      <c r="D259" s="21" t="s">
        <v>558</v>
      </c>
      <c r="E259" s="29">
        <v>1</v>
      </c>
      <c r="F259" s="45" t="s">
        <v>530</v>
      </c>
    </row>
    <row r="260" spans="1:6" x14ac:dyDescent="0.55000000000000004">
      <c r="A260" s="3" t="s">
        <v>465</v>
      </c>
      <c r="B260" s="105" t="s">
        <v>586</v>
      </c>
      <c r="C260" s="21" t="s">
        <v>527</v>
      </c>
      <c r="D260" s="21" t="s">
        <v>558</v>
      </c>
      <c r="E260" s="29">
        <v>2</v>
      </c>
    </row>
    <row r="261" spans="1:6" x14ac:dyDescent="0.55000000000000004">
      <c r="A261" s="3" t="s">
        <v>472</v>
      </c>
      <c r="B261" s="105" t="s">
        <v>586</v>
      </c>
      <c r="C261" s="21" t="s">
        <v>527</v>
      </c>
      <c r="D261" s="21" t="s">
        <v>558</v>
      </c>
      <c r="E261" s="29">
        <v>1</v>
      </c>
    </row>
    <row r="262" spans="1:6" x14ac:dyDescent="0.55000000000000004">
      <c r="A262" s="3" t="s">
        <v>486</v>
      </c>
      <c r="B262" s="105" t="s">
        <v>586</v>
      </c>
      <c r="C262" s="21" t="s">
        <v>527</v>
      </c>
      <c r="D262" s="21" t="s">
        <v>558</v>
      </c>
      <c r="E262" s="29">
        <v>1</v>
      </c>
    </row>
    <row r="263" spans="1:6" x14ac:dyDescent="0.55000000000000004">
      <c r="A263" s="3" t="s">
        <v>487</v>
      </c>
      <c r="B263" s="105" t="s">
        <v>586</v>
      </c>
      <c r="C263" s="21" t="s">
        <v>527</v>
      </c>
      <c r="D263" s="21" t="s">
        <v>558</v>
      </c>
      <c r="E263" s="29">
        <v>1</v>
      </c>
    </row>
    <row r="264" spans="1:6" x14ac:dyDescent="0.55000000000000004">
      <c r="A264" s="3" t="s">
        <v>488</v>
      </c>
      <c r="B264" s="105" t="s">
        <v>586</v>
      </c>
      <c r="C264" s="21" t="s">
        <v>527</v>
      </c>
      <c r="D264" s="21" t="s">
        <v>558</v>
      </c>
      <c r="E264" s="29">
        <v>1</v>
      </c>
    </row>
    <row r="265" spans="1:6" x14ac:dyDescent="0.55000000000000004">
      <c r="A265" s="3" t="s">
        <v>492</v>
      </c>
      <c r="B265" s="105" t="s">
        <v>586</v>
      </c>
      <c r="C265" s="21" t="s">
        <v>527</v>
      </c>
      <c r="D265" s="21" t="s">
        <v>558</v>
      </c>
      <c r="E265" s="29">
        <v>1</v>
      </c>
      <c r="F265" s="48"/>
    </row>
    <row r="266" spans="1:6" x14ac:dyDescent="0.55000000000000004">
      <c r="A266" s="97" t="s">
        <v>429</v>
      </c>
      <c r="B266" s="105" t="s">
        <v>580</v>
      </c>
      <c r="C266" s="21" t="s">
        <v>522</v>
      </c>
      <c r="D266" s="21" t="s">
        <v>566</v>
      </c>
      <c r="E266" s="29">
        <v>1</v>
      </c>
      <c r="F266" s="97" t="s">
        <v>676</v>
      </c>
    </row>
    <row r="267" spans="1:6" x14ac:dyDescent="0.55000000000000004">
      <c r="A267" s="3" t="s">
        <v>250</v>
      </c>
      <c r="B267" s="105" t="s">
        <v>588</v>
      </c>
      <c r="C267" s="21" t="s">
        <v>527</v>
      </c>
      <c r="D267" s="21" t="s">
        <v>539</v>
      </c>
      <c r="E267" s="29">
        <v>3</v>
      </c>
      <c r="F267" s="45" t="s">
        <v>590</v>
      </c>
    </row>
    <row r="268" spans="1:6" x14ac:dyDescent="0.55000000000000004">
      <c r="A268" s="3" t="s">
        <v>255</v>
      </c>
      <c r="B268" s="105" t="s">
        <v>588</v>
      </c>
      <c r="C268" s="21" t="s">
        <v>527</v>
      </c>
      <c r="D268" s="21" t="s">
        <v>539</v>
      </c>
      <c r="E268" s="29">
        <v>2</v>
      </c>
    </row>
    <row r="269" spans="1:6" s="97" customFormat="1" x14ac:dyDescent="0.55000000000000004">
      <c r="A269" s="97" t="s">
        <v>262</v>
      </c>
      <c r="B269" s="105" t="s">
        <v>588</v>
      </c>
      <c r="C269" s="21" t="s">
        <v>527</v>
      </c>
      <c r="D269" s="21" t="s">
        <v>539</v>
      </c>
      <c r="E269" s="29">
        <v>3</v>
      </c>
      <c r="F269" s="104" t="s">
        <v>677</v>
      </c>
    </row>
    <row r="270" spans="1:6" x14ac:dyDescent="0.55000000000000004">
      <c r="A270" s="3" t="s">
        <v>277</v>
      </c>
      <c r="B270" s="105" t="s">
        <v>588</v>
      </c>
      <c r="C270" s="21" t="s">
        <v>527</v>
      </c>
      <c r="D270" s="21" t="s">
        <v>539</v>
      </c>
      <c r="E270" s="29">
        <v>2</v>
      </c>
    </row>
    <row r="271" spans="1:6" x14ac:dyDescent="0.55000000000000004">
      <c r="A271" s="3" t="s">
        <v>293</v>
      </c>
      <c r="B271" s="105" t="s">
        <v>588</v>
      </c>
      <c r="C271" s="21" t="s">
        <v>527</v>
      </c>
      <c r="D271" s="21" t="s">
        <v>539</v>
      </c>
      <c r="E271" s="29">
        <v>2</v>
      </c>
    </row>
    <row r="272" spans="1:6" x14ac:dyDescent="0.55000000000000004">
      <c r="A272" s="3" t="s">
        <v>333</v>
      </c>
      <c r="B272" s="105" t="s">
        <v>588</v>
      </c>
      <c r="C272" s="21" t="s">
        <v>527</v>
      </c>
      <c r="D272" s="21" t="s">
        <v>539</v>
      </c>
      <c r="E272" s="29">
        <v>2</v>
      </c>
    </row>
    <row r="273" spans="1:6" x14ac:dyDescent="0.55000000000000004">
      <c r="A273" s="3" t="s">
        <v>371</v>
      </c>
      <c r="B273" s="105" t="s">
        <v>588</v>
      </c>
      <c r="C273" s="21" t="s">
        <v>527</v>
      </c>
      <c r="D273" s="21" t="s">
        <v>539</v>
      </c>
      <c r="E273" s="29">
        <v>2</v>
      </c>
    </row>
    <row r="274" spans="1:6" x14ac:dyDescent="0.55000000000000004">
      <c r="A274" s="3" t="s">
        <v>391</v>
      </c>
      <c r="B274" s="105" t="s">
        <v>588</v>
      </c>
      <c r="C274" s="21" t="s">
        <v>527</v>
      </c>
      <c r="D274" s="21" t="s">
        <v>539</v>
      </c>
      <c r="E274" s="29">
        <v>2</v>
      </c>
    </row>
    <row r="275" spans="1:6" x14ac:dyDescent="0.55000000000000004">
      <c r="A275" s="3" t="s">
        <v>403</v>
      </c>
      <c r="B275" s="105" t="s">
        <v>588</v>
      </c>
      <c r="C275" s="21" t="s">
        <v>527</v>
      </c>
      <c r="D275" s="21" t="s">
        <v>539</v>
      </c>
      <c r="E275" s="29">
        <v>2</v>
      </c>
    </row>
    <row r="276" spans="1:6" x14ac:dyDescent="0.55000000000000004">
      <c r="A276" s="3" t="s">
        <v>404</v>
      </c>
      <c r="B276" s="105" t="s">
        <v>588</v>
      </c>
      <c r="C276" s="21" t="s">
        <v>527</v>
      </c>
      <c r="D276" s="21" t="s">
        <v>539</v>
      </c>
      <c r="E276" s="29">
        <v>3</v>
      </c>
    </row>
    <row r="277" spans="1:6" x14ac:dyDescent="0.55000000000000004">
      <c r="A277" s="27" t="s">
        <v>409</v>
      </c>
      <c r="B277" s="105" t="s">
        <v>588</v>
      </c>
      <c r="C277" s="21" t="s">
        <v>527</v>
      </c>
      <c r="D277" s="21" t="s">
        <v>539</v>
      </c>
      <c r="E277" s="29">
        <v>2</v>
      </c>
    </row>
    <row r="278" spans="1:6" x14ac:dyDescent="0.55000000000000004">
      <c r="A278" s="3" t="s">
        <v>431</v>
      </c>
      <c r="B278" s="105" t="s">
        <v>588</v>
      </c>
      <c r="C278" s="21" t="s">
        <v>527</v>
      </c>
      <c r="D278" s="21" t="s">
        <v>539</v>
      </c>
      <c r="E278" s="29">
        <v>2</v>
      </c>
    </row>
    <row r="279" spans="1:6" x14ac:dyDescent="0.55000000000000004">
      <c r="A279" s="97" t="s">
        <v>445</v>
      </c>
      <c r="B279" s="105" t="s">
        <v>588</v>
      </c>
      <c r="C279" s="21" t="s">
        <v>527</v>
      </c>
      <c r="D279" s="21" t="s">
        <v>539</v>
      </c>
      <c r="E279" s="29">
        <v>1</v>
      </c>
      <c r="F279" s="45" t="s">
        <v>590</v>
      </c>
    </row>
    <row r="280" spans="1:6" x14ac:dyDescent="0.55000000000000004">
      <c r="C280" s="3"/>
      <c r="D280" s="3"/>
    </row>
    <row r="281" spans="1:6" x14ac:dyDescent="0.55000000000000004">
      <c r="A281" s="3" t="s">
        <v>707</v>
      </c>
    </row>
    <row r="282" spans="1:6" x14ac:dyDescent="0.55000000000000004">
      <c r="A282" s="152" t="s">
        <v>690</v>
      </c>
      <c r="B282" s="52"/>
    </row>
  </sheetData>
  <autoFilter ref="A3:D280" xr:uid="{00000000-0009-0000-0000-000004000000}">
    <sortState xmlns:xlrd2="http://schemas.microsoft.com/office/spreadsheetml/2017/richdata2" ref="A5:D278">
      <sortCondition ref="A3:A278"/>
    </sortState>
  </autoFilter>
  <sortState xmlns:xlrd2="http://schemas.microsoft.com/office/spreadsheetml/2017/richdata2" ref="A4:E279">
    <sortCondition ref="D4:D279"/>
  </sortState>
  <mergeCells count="6">
    <mergeCell ref="A1:C1"/>
    <mergeCell ref="F2:F3"/>
    <mergeCell ref="E2:E3"/>
    <mergeCell ref="A2:A3"/>
    <mergeCell ref="B2:B3"/>
    <mergeCell ref="C2:C3"/>
  </mergeCells>
  <hyperlinks>
    <hyperlink ref="D179" r:id="rId1" location="SupportLevels" xr:uid="{00000000-0004-0000-0400-000001000000}"/>
    <hyperlink ref="C179" r:id="rId2" location="NodeSet" xr:uid="{00000000-0004-0000-0400-000002000000}"/>
    <hyperlink ref="D180" r:id="rId3" location="SupportLevels" xr:uid="{00000000-0004-0000-0400-000003000000}"/>
    <hyperlink ref="C180" r:id="rId4" location="NodeSet" xr:uid="{00000000-0004-0000-0400-000004000000}"/>
    <hyperlink ref="C107" r:id="rId5" location="NodeSet" xr:uid="{00000000-0004-0000-0400-000005000000}"/>
    <hyperlink ref="C215" r:id="rId6" location="NodeSet" xr:uid="{00000000-0004-0000-0400-000006000000}"/>
    <hyperlink ref="C42" r:id="rId7" location="NodeSet" xr:uid="{00000000-0004-0000-0400-000007000000}"/>
    <hyperlink ref="C79" r:id="rId8" location="NodeSet" xr:uid="{00000000-0004-0000-0400-000008000000}"/>
    <hyperlink ref="C80" r:id="rId9" location="NodeSet" xr:uid="{00000000-0004-0000-0400-000009000000}"/>
    <hyperlink ref="C181" r:id="rId10" location="NodeSet" xr:uid="{00000000-0004-0000-0400-00000A000000}"/>
    <hyperlink ref="C108" r:id="rId11" location="NodeSet" xr:uid="{00000000-0004-0000-0400-00000B000000}"/>
    <hyperlink ref="C81" r:id="rId12" location="NodeSet" xr:uid="{00000000-0004-0000-0400-00000C000000}"/>
    <hyperlink ref="C130" r:id="rId13" location="NodeSet" xr:uid="{00000000-0004-0000-0400-00000D000000}"/>
    <hyperlink ref="C97" r:id="rId14" location="NodeSet" xr:uid="{00000000-0004-0000-0400-00000E000000}"/>
    <hyperlink ref="C249" r:id="rId15" location="NodeSet" xr:uid="{00000000-0004-0000-0400-00000F000000}"/>
    <hyperlink ref="C84" r:id="rId16" location="NodeSet" xr:uid="{00000000-0004-0000-0400-000010000000}"/>
    <hyperlink ref="C182" r:id="rId17" location="NodeSet" xr:uid="{00000000-0004-0000-0400-000011000000}"/>
    <hyperlink ref="C118:C120" r:id="rId18" location="NodeSet" display="Interchange" xr:uid="{00000000-0004-0000-0400-000012000000}"/>
    <hyperlink ref="C186" r:id="rId19" location="NodeSet" xr:uid="{00000000-0004-0000-0400-000013000000}"/>
    <hyperlink ref="C218" r:id="rId20" location="NodeSet" xr:uid="{00000000-0004-0000-0400-000014000000}"/>
    <hyperlink ref="C18" r:id="rId21" xr:uid="{00000000-0004-0000-0400-000015000000}"/>
    <hyperlink ref="D18" r:id="rId22" location="SupportLevels" xr:uid="{00000000-0004-0000-0400-000016000000}"/>
    <hyperlink ref="C19" r:id="rId23" xr:uid="{00000000-0004-0000-0400-000017000000}"/>
    <hyperlink ref="C20" r:id="rId24" xr:uid="{00000000-0004-0000-0400-000018000000}"/>
    <hyperlink ref="C21" r:id="rId25" xr:uid="{00000000-0004-0000-0400-000019000000}"/>
    <hyperlink ref="C22" r:id="rId26" xr:uid="{00000000-0004-0000-0400-00001A000000}"/>
    <hyperlink ref="C23" r:id="rId27" xr:uid="{00000000-0004-0000-0400-00001B000000}"/>
    <hyperlink ref="D19" r:id="rId28" location="SupportLevels" xr:uid="{00000000-0004-0000-0400-00001C000000}"/>
    <hyperlink ref="D20" r:id="rId29" location="SupportLevels" xr:uid="{00000000-0004-0000-0400-00001D000000}"/>
    <hyperlink ref="D21" r:id="rId30" location="SupportLevels" xr:uid="{00000000-0004-0000-0400-00001E000000}"/>
    <hyperlink ref="D22" r:id="rId31" location="SupportLevels" xr:uid="{00000000-0004-0000-0400-00001F000000}"/>
    <hyperlink ref="D23" r:id="rId32" location="SupportLevels" xr:uid="{00000000-0004-0000-0400-000020000000}"/>
    <hyperlink ref="C31" r:id="rId33" xr:uid="{00000000-0004-0000-0400-000021000000}"/>
    <hyperlink ref="D31" r:id="rId34" location="SupportLevels" xr:uid="{00000000-0004-0000-0400-000022000000}"/>
    <hyperlink ref="C32" r:id="rId35" xr:uid="{00000000-0004-0000-0400-000023000000}"/>
    <hyperlink ref="D32" r:id="rId36" location="SupportLevels" xr:uid="{00000000-0004-0000-0400-000024000000}"/>
    <hyperlink ref="C10" r:id="rId37" xr:uid="{00000000-0004-0000-0400-000025000000}"/>
    <hyperlink ref="D10" r:id="rId38" location="SupportLevels" xr:uid="{00000000-0004-0000-0400-000026000000}"/>
    <hyperlink ref="C17" r:id="rId39" xr:uid="{00000000-0004-0000-0400-000027000000}"/>
    <hyperlink ref="D17" r:id="rId40" location="SupportLevels" xr:uid="{00000000-0004-0000-0400-000028000000}"/>
    <hyperlink ref="C30" r:id="rId41" xr:uid="{00000000-0004-0000-0400-000029000000}"/>
    <hyperlink ref="D30" r:id="rId42" location="SupportLevels" xr:uid="{00000000-0004-0000-0400-00002A000000}"/>
    <hyperlink ref="C28" r:id="rId43" xr:uid="{00000000-0004-0000-0400-00002B000000}"/>
    <hyperlink ref="D28" r:id="rId44" location="SupportLevels" xr:uid="{00000000-0004-0000-0400-00002C000000}"/>
    <hyperlink ref="A24" r:id="rId45" location="Link166" display="../../../www.web3d.org/specifications/X3dSchemaDocumentation3.3/x3d-3.3_ProtoBody.html - Link166" xr:uid="{00000000-0004-0000-0400-00002D000000}"/>
    <hyperlink ref="A25" r:id="rId46" location="Link167" display="../../../www.web3d.org/specifications/X3dSchemaDocumentation3.3/x3d-3.3_ProtoDeclare.html - Link167" xr:uid="{00000000-0004-0000-0400-00002E000000}"/>
    <hyperlink ref="A26" r:id="rId47" location="Link168" display="../../../www.web3d.org/specifications/X3dSchemaDocumentation3.3/x3d-3.3_ProtoInstance.html - Link168" xr:uid="{00000000-0004-0000-0400-00002F000000}"/>
    <hyperlink ref="A27" r:id="rId48" location="Link169" display="../../../www.web3d.org/specifications/X3dSchemaDocumentation3.3/x3d-3.3_ProtoInterface.html - Link169" xr:uid="{00000000-0004-0000-0400-000030000000}"/>
    <hyperlink ref="C24" r:id="rId49" location="Link168" display="../../../www.web3d.org/specifications/X3dSchemaDocumentation3.3/x3d-3.3_ProtoInstance.html - Link168" xr:uid="{00000000-0004-0000-0400-000031000000}"/>
    <hyperlink ref="C25" r:id="rId50" location="Link168" display="../../../www.web3d.org/specifications/X3dSchemaDocumentation3.3/x3d-3.3_ProtoInstance.html - Link168" xr:uid="{00000000-0004-0000-0400-000032000000}"/>
    <hyperlink ref="C26" r:id="rId51" location="Link168" display="../../../www.web3d.org/specifications/X3dSchemaDocumentation3.3/x3d-3.3_ProtoInstance.html - Link168" xr:uid="{00000000-0004-0000-0400-000033000000}"/>
    <hyperlink ref="C27" r:id="rId52" location="Link168" display="../../../www.web3d.org/specifications/X3dSchemaDocumentation3.3/x3d-3.3_ProtoInstance.html - Link168" xr:uid="{00000000-0004-0000-0400-000034000000}"/>
    <hyperlink ref="D24" r:id="rId53" location="Link169" display="../../../www.web3d.org/specifications/X3dSchemaDocumentation3.3/x3d-3.3_ProtoInterface.html - Link169" xr:uid="{00000000-0004-0000-0400-000035000000}"/>
    <hyperlink ref="D25" r:id="rId54" location="Link169" display="../../../www.web3d.org/specifications/X3dSchemaDocumentation3.3/x3d-3.3_ProtoInterface.html - Link169" xr:uid="{00000000-0004-0000-0400-000036000000}"/>
    <hyperlink ref="D26" r:id="rId55" location="Link169" display="../../../www.web3d.org/specifications/X3dSchemaDocumentation3.3/x3d-3.3_ProtoInterface.html - Link169" xr:uid="{00000000-0004-0000-0400-000037000000}"/>
    <hyperlink ref="D27" r:id="rId56" location="Link169" display="../../../www.web3d.org/specifications/X3dSchemaDocumentation3.3/x3d-3.3_ProtoInterface.html - Link169" xr:uid="{00000000-0004-0000-0400-000038000000}"/>
    <hyperlink ref="C152:C154" r:id="rId57" location="NodeSet" display="Interchange" xr:uid="{00000000-0004-0000-0400-000039000000}"/>
    <hyperlink ref="C136" r:id="rId58" location="NodeSet" xr:uid="{00000000-0004-0000-0400-00003A000000}"/>
    <hyperlink ref="C156:C157" r:id="rId59" location="NodeSet" display="Interchange" xr:uid="{00000000-0004-0000-0400-00003B000000}"/>
    <hyperlink ref="C112" r:id="rId60" location="NodeSet" xr:uid="{00000000-0004-0000-0400-00003C000000}"/>
    <hyperlink ref="C254" r:id="rId61" location="NodeSet" xr:uid="{00000000-0004-0000-0400-00003D000000}"/>
    <hyperlink ref="C188" r:id="rId62" location="NodeSet" xr:uid="{00000000-0004-0000-0400-00003E000000}"/>
    <hyperlink ref="C113" r:id="rId63" location="NodeSet" xr:uid="{00000000-0004-0000-0400-00003F000000}"/>
    <hyperlink ref="C115" r:id="rId64" location="NodeSet" xr:uid="{00000000-0004-0000-0400-000040000000}"/>
    <hyperlink ref="C221" r:id="rId65" location="NodeSet" xr:uid="{00000000-0004-0000-0400-000041000000}"/>
    <hyperlink ref="C85" r:id="rId66" location="NodeSet" xr:uid="{00000000-0004-0000-0400-000042000000}"/>
    <hyperlink ref="C255" r:id="rId67" location="NodeSet" xr:uid="{00000000-0004-0000-0400-000043000000}"/>
    <hyperlink ref="C256" r:id="rId68" location="NodeSet" xr:uid="{00000000-0004-0000-0400-000044000000}"/>
    <hyperlink ref="C258" r:id="rId69" location="NodeSet" xr:uid="{00000000-0004-0000-0400-000045000000}"/>
    <hyperlink ref="C266" r:id="rId70" location="NodeSet" xr:uid="{00000000-0004-0000-0400-000046000000}"/>
    <hyperlink ref="C140" r:id="rId71" location="NodeSet" xr:uid="{00000000-0004-0000-0400-000047000000}"/>
    <hyperlink ref="C18:C21" r:id="rId72" location="NodeSet" display="Interactive" xr:uid="{00000000-0004-0000-0400-000048000000}"/>
    <hyperlink ref="C174" r:id="rId73" location="NodeSet" xr:uid="{00000000-0004-0000-0400-000049000000}"/>
    <hyperlink ref="C82" r:id="rId74" location="NodeSet" xr:uid="{00000000-0004-0000-0400-00004A000000}"/>
    <hyperlink ref="C143" r:id="rId75" location="NodeSet" xr:uid="{00000000-0004-0000-0400-00004B000000}"/>
    <hyperlink ref="C54" r:id="rId76" location="NodeSet" xr:uid="{00000000-0004-0000-0400-00004C000000}"/>
    <hyperlink ref="C55" r:id="rId77" location="NodeSet" xr:uid="{00000000-0004-0000-0400-00004D000000}"/>
    <hyperlink ref="C120" r:id="rId78" location="NodeSet" xr:uid="{00000000-0004-0000-0400-00004E000000}"/>
    <hyperlink ref="C175" r:id="rId79" location="NodeSet" xr:uid="{00000000-0004-0000-0400-00004F000000}"/>
    <hyperlink ref="C131" r:id="rId80" location="NodeSet" xr:uid="{00000000-0004-0000-0400-000050000000}"/>
    <hyperlink ref="C47" r:id="rId81" location="NodeSet" xr:uid="{00000000-0004-0000-0400-000051000000}"/>
    <hyperlink ref="C176" r:id="rId82" location="NodeSet" xr:uid="{00000000-0004-0000-0400-000052000000}"/>
    <hyperlink ref="C132" r:id="rId83" location="NodeSet" xr:uid="{00000000-0004-0000-0400-000053000000}"/>
    <hyperlink ref="C121" r:id="rId84" location="NodeSet" xr:uid="{00000000-0004-0000-0400-000054000000}"/>
    <hyperlink ref="C99" r:id="rId85" location="NodeSet" xr:uid="{00000000-0004-0000-0400-000055000000}"/>
    <hyperlink ref="C56" r:id="rId86" location="NodeSet" xr:uid="{00000000-0004-0000-0400-000056000000}"/>
    <hyperlink ref="C177" r:id="rId87" location="NodeSet" xr:uid="{00000000-0004-0000-0400-000057000000}"/>
    <hyperlink ref="C226" r:id="rId88" location="t-NodesForConforming" xr:uid="{00000000-0004-0000-0400-000058000000}"/>
    <hyperlink ref="C133" r:id="rId89" location="t-NodesForConforming" xr:uid="{00000000-0004-0000-0400-000059000000}"/>
    <hyperlink ref="C134" r:id="rId90" location="t-NodesForConforming" xr:uid="{00000000-0004-0000-0400-00005A000000}"/>
    <hyperlink ref="C83" r:id="rId91" location="t-NodesForConforming" xr:uid="{00000000-0004-0000-0400-00005B000000}"/>
    <hyperlink ref="C43" r:id="rId92" location="t-NodesForConforming" xr:uid="{00000000-0004-0000-0400-00005C000000}"/>
    <hyperlink ref="C245" r:id="rId93" location="t-NodesForConforming" xr:uid="{00000000-0004-0000-0400-00005D000000}"/>
    <hyperlink ref="C217" r:id="rId94" location="t-NodesForConforming" xr:uid="{00000000-0004-0000-0400-00005E000000}"/>
    <hyperlink ref="C144" r:id="rId95" location="t-NodesForConforming" xr:uid="{00000000-0004-0000-0400-00005F000000}"/>
    <hyperlink ref="C135" r:id="rId96" location="t-NodesForConforming" xr:uid="{00000000-0004-0000-0400-000060000000}"/>
    <hyperlink ref="C75" r:id="rId97" location="t-NodesForConforming" xr:uid="{00000000-0004-0000-0400-000061000000}"/>
    <hyperlink ref="C76" r:id="rId98" location="t-NodesForConforming" xr:uid="{00000000-0004-0000-0400-000062000000}"/>
    <hyperlink ref="C77" r:id="rId99" location="t-NodesForConforming" xr:uid="{00000000-0004-0000-0400-000063000000}"/>
    <hyperlink ref="C206" r:id="rId100" location="t-NodesForConforming" xr:uid="{00000000-0004-0000-0400-000064000000}"/>
    <hyperlink ref="C241" r:id="rId101" location="t-NodesForConforming" xr:uid="{00000000-0004-0000-0400-000065000000}"/>
    <hyperlink ref="C246" r:id="rId102" location="t-NodesForConforming" xr:uid="{00000000-0004-0000-0400-000066000000}"/>
    <hyperlink ref="C49" r:id="rId103" location="t-NodesForConforming" xr:uid="{00000000-0004-0000-0400-000067000000}"/>
    <hyperlink ref="C71" r:id="rId104" location="NodeSet" xr:uid="{00000000-0004-0000-0400-000068000000}"/>
    <hyperlink ref="C72" r:id="rId105" location="NodeSet" xr:uid="{00000000-0004-0000-0400-000069000000}"/>
    <hyperlink ref="C192" r:id="rId106" location="NodeSet" xr:uid="{00000000-0004-0000-0400-00006A000000}"/>
    <hyperlink ref="C267" r:id="rId107" location="NodeSet" xr:uid="{00000000-0004-0000-0400-00006B000000}"/>
    <hyperlink ref="C22:C23" r:id="rId108" location="NodeSet" display="Full" xr:uid="{00000000-0004-0000-0400-00006C000000}"/>
    <hyperlink ref="C26:C29" r:id="rId109" location="NodeSet" display="Full" xr:uid="{00000000-0004-0000-0400-00006D000000}"/>
    <hyperlink ref="C269" r:id="rId110" location="NodeSet" xr:uid="{00000000-0004-0000-0400-00006E000000}"/>
    <hyperlink ref="C73" r:id="rId111" location="NodeSet" xr:uid="{00000000-0004-0000-0400-00006F000000}"/>
    <hyperlink ref="C35:C37" r:id="rId112" location="NodeSet" display="Full" xr:uid="{00000000-0004-0000-0400-000070000000}"/>
    <hyperlink ref="C39:C41" r:id="rId113" location="NodeSet" display="Full" xr:uid="{00000000-0004-0000-0400-000071000000}"/>
    <hyperlink ref="C43:C44" r:id="rId114" location="NodeSet" display="Full" xr:uid="{00000000-0004-0000-0400-000072000000}"/>
    <hyperlink ref="C48:C51" r:id="rId115" location="NodeSet" display="Full" xr:uid="{00000000-0004-0000-0400-000073000000}"/>
    <hyperlink ref="C16" r:id="rId116" location="t-NodesForConforming" xr:uid="{00000000-0004-0000-0400-000074000000}"/>
    <hyperlink ref="C11" r:id="rId117" location="t-NodesForConforming" xr:uid="{00000000-0004-0000-0400-000075000000}"/>
    <hyperlink ref="C14" r:id="rId118" xr:uid="{00000000-0004-0000-0400-000076000000}"/>
    <hyperlink ref="C13" r:id="rId119" xr:uid="{00000000-0004-0000-0400-000077000000}"/>
    <hyperlink ref="C142" r:id="rId120" location="NodeSet" xr:uid="{00000000-0004-0000-0400-000078000000}"/>
    <hyperlink ref="C141" r:id="rId121" location="NodeSet" xr:uid="{00000000-0004-0000-0400-000079000000}"/>
    <hyperlink ref="C12" r:id="rId122" xr:uid="{00000000-0004-0000-0400-00007A000000}"/>
    <hyperlink ref="C250" r:id="rId123" location="t-NodesForConforming" xr:uid="{00000000-0004-0000-0400-00007B000000}"/>
    <hyperlink ref="D97" r:id="rId124" location="SupportLevels" xr:uid="{00000000-0004-0000-0400-00007C000000}"/>
    <hyperlink ref="C100" r:id="rId125" location="NodeSet" xr:uid="{00000000-0004-0000-0400-00007D000000}"/>
    <hyperlink ref="D100" r:id="rId126" location="SupportLevels" xr:uid="{00000000-0004-0000-0400-00007E000000}"/>
    <hyperlink ref="D99" r:id="rId127" location="SupportLevels" xr:uid="{00000000-0004-0000-0400-00007F000000}"/>
    <hyperlink ref="D98" r:id="rId128" location="SupportLevels" xr:uid="{00000000-0004-0000-0400-000080000000}"/>
    <hyperlink ref="D13" r:id="rId129" location="SupportLevels" xr:uid="{00000000-0004-0000-0400-000081000000}"/>
    <hyperlink ref="D14" r:id="rId130" location="SupportLevels" xr:uid="{00000000-0004-0000-0400-000082000000}"/>
    <hyperlink ref="C15" r:id="rId131" xr:uid="{00000000-0004-0000-0400-000083000000}"/>
    <hyperlink ref="D15" r:id="rId132" location="SupportLevels" xr:uid="{00000000-0004-0000-0400-000084000000}"/>
    <hyperlink ref="D86" r:id="rId133" xr:uid="{00000000-0004-0000-0400-000085000000}"/>
    <hyperlink ref="D93:D102" r:id="rId134" display="Geospatial" xr:uid="{00000000-0004-0000-0400-000086000000}"/>
    <hyperlink ref="D140" r:id="rId135" xr:uid="{00000000-0004-0000-0400-000087000000}"/>
    <hyperlink ref="D143" r:id="rId136" xr:uid="{00000000-0004-0000-0400-000088000000}"/>
    <hyperlink ref="D144" r:id="rId137" xr:uid="{00000000-0004-0000-0400-000089000000}"/>
    <hyperlink ref="D142" r:id="rId138" xr:uid="{00000000-0004-0000-0400-00008A000000}"/>
    <hyperlink ref="D141" r:id="rId139" xr:uid="{00000000-0004-0000-0400-00008B000000}"/>
    <hyperlink ref="D215" r:id="rId140" xr:uid="{00000000-0004-0000-0400-00008C000000}"/>
    <hyperlink ref="D216" r:id="rId141" xr:uid="{00000000-0004-0000-0400-00008D000000}"/>
    <hyperlink ref="D217" r:id="rId142" xr:uid="{00000000-0004-0000-0400-00008E000000}"/>
    <hyperlink ref="D218" r:id="rId143" xr:uid="{00000000-0004-0000-0400-00008F000000}"/>
    <hyperlink ref="D221" r:id="rId144" xr:uid="{00000000-0004-0000-0400-000090000000}"/>
    <hyperlink ref="D222" r:id="rId145" xr:uid="{00000000-0004-0000-0400-000091000000}"/>
    <hyperlink ref="D71" r:id="rId146" xr:uid="{00000000-0004-0000-0400-000093000000}"/>
    <hyperlink ref="D72" r:id="rId147" xr:uid="{00000000-0004-0000-0400-000094000000}"/>
    <hyperlink ref="D73" r:id="rId148" xr:uid="{00000000-0004-0000-0400-000095000000}"/>
    <hyperlink ref="D74" r:id="rId149" xr:uid="{00000000-0004-0000-0400-000096000000}"/>
    <hyperlink ref="D75" r:id="rId150" xr:uid="{00000000-0004-0000-0400-000097000000}"/>
    <hyperlink ref="D76" r:id="rId151" xr:uid="{00000000-0004-0000-0400-000098000000}"/>
    <hyperlink ref="D77" r:id="rId152" xr:uid="{00000000-0004-0000-0400-000099000000}"/>
    <hyperlink ref="D226" r:id="rId153" xr:uid="{00000000-0004-0000-0400-00009A000000}"/>
    <hyperlink ref="D241" r:id="rId154" xr:uid="{00000000-0004-0000-0400-00009B000000}"/>
    <hyperlink ref="D42" r:id="rId155" xr:uid="{00000000-0004-0000-0400-00009C000000}"/>
    <hyperlink ref="D43" r:id="rId156" xr:uid="{00000000-0004-0000-0400-00009D000000}"/>
    <hyperlink ref="D46" r:id="rId157" xr:uid="{00000000-0004-0000-0400-00009E000000}"/>
    <hyperlink ref="D45" r:id="rId158" xr:uid="{00000000-0004-0000-0400-00009F000000}"/>
    <hyperlink ref="D44" r:id="rId159" xr:uid="{00000000-0004-0000-0400-0000A0000000}"/>
    <hyperlink ref="D192" r:id="rId160" xr:uid="{00000000-0004-0000-0400-0000A1000000}"/>
    <hyperlink ref="D196" r:id="rId161" xr:uid="{00000000-0004-0000-0400-0000A2000000}"/>
    <hyperlink ref="D194" r:id="rId162" xr:uid="{00000000-0004-0000-0400-0000A3000000}"/>
    <hyperlink ref="D195" r:id="rId163" xr:uid="{00000000-0004-0000-0400-0000A4000000}"/>
    <hyperlink ref="D197" r:id="rId164" xr:uid="{00000000-0004-0000-0400-0000A5000000}"/>
    <hyperlink ref="D198" r:id="rId165" xr:uid="{00000000-0004-0000-0400-0000A6000000}"/>
    <hyperlink ref="D199" r:id="rId166" xr:uid="{00000000-0004-0000-0400-0000A7000000}"/>
    <hyperlink ref="D200" r:id="rId167" xr:uid="{00000000-0004-0000-0400-0000A8000000}"/>
    <hyperlink ref="D201" r:id="rId168" xr:uid="{00000000-0004-0000-0400-0000A9000000}"/>
    <hyperlink ref="D202" r:id="rId169" xr:uid="{00000000-0004-0000-0400-0000AA000000}"/>
    <hyperlink ref="D203" r:id="rId170" xr:uid="{00000000-0004-0000-0400-0000AB000000}"/>
    <hyperlink ref="D204" r:id="rId171" xr:uid="{00000000-0004-0000-0400-0000AC000000}"/>
    <hyperlink ref="D205" r:id="rId172" xr:uid="{00000000-0004-0000-0400-0000AD000000}"/>
    <hyperlink ref="D133" r:id="rId173" xr:uid="{00000000-0004-0000-0400-0000AE000000}"/>
    <hyperlink ref="D134" r:id="rId174" xr:uid="{00000000-0004-0000-0400-0000AF000000}"/>
    <hyperlink ref="D135" r:id="rId175" xr:uid="{00000000-0004-0000-0400-0000B0000000}"/>
    <hyperlink ref="D137" r:id="rId176" xr:uid="{00000000-0004-0000-0400-0000B1000000}"/>
    <hyperlink ref="D139" r:id="rId177" xr:uid="{00000000-0004-0000-0400-0000B2000000}"/>
    <hyperlink ref="D267" r:id="rId178" xr:uid="{00000000-0004-0000-0400-0000B3000000}"/>
    <hyperlink ref="D269" r:id="rId179" xr:uid="{00000000-0004-0000-0400-0000B4000000}"/>
    <hyperlink ref="D270" r:id="rId180" xr:uid="{00000000-0004-0000-0400-0000B5000000}"/>
    <hyperlink ref="D276" r:id="rId181" xr:uid="{00000000-0004-0000-0400-0000B6000000}"/>
    <hyperlink ref="D268" r:id="rId182" xr:uid="{00000000-0004-0000-0400-0000B7000000}"/>
    <hyperlink ref="D271" r:id="rId183" xr:uid="{00000000-0004-0000-0400-0000B8000000}"/>
    <hyperlink ref="D272" r:id="rId184" xr:uid="{00000000-0004-0000-0400-0000B9000000}"/>
    <hyperlink ref="D273" r:id="rId185" xr:uid="{00000000-0004-0000-0400-0000BA000000}"/>
    <hyperlink ref="D274" r:id="rId186" xr:uid="{00000000-0004-0000-0400-0000BB000000}"/>
    <hyperlink ref="D275" r:id="rId187" xr:uid="{00000000-0004-0000-0400-0000BC000000}"/>
    <hyperlink ref="D277" r:id="rId188" xr:uid="{00000000-0004-0000-0400-0000BD000000}"/>
    <hyperlink ref="D278" r:id="rId189" xr:uid="{00000000-0004-0000-0400-0000BE000000}"/>
    <hyperlink ref="D50" r:id="rId190" xr:uid="{00000000-0004-0000-0400-0000BF000000}"/>
    <hyperlink ref="D51" r:id="rId191" xr:uid="{00000000-0004-0000-0400-0000C0000000}"/>
    <hyperlink ref="D52" r:id="rId192" xr:uid="{00000000-0004-0000-0400-0000C1000000}"/>
    <hyperlink ref="D53" r:id="rId193" xr:uid="{00000000-0004-0000-0400-0000C2000000}"/>
    <hyperlink ref="D54" r:id="rId194" xr:uid="{00000000-0004-0000-0400-0000C3000000}"/>
    <hyperlink ref="D55" r:id="rId195" xr:uid="{00000000-0004-0000-0400-0000C4000000}"/>
    <hyperlink ref="D56" r:id="rId196" xr:uid="{00000000-0004-0000-0400-0000C5000000}"/>
    <hyperlink ref="D159" r:id="rId197" xr:uid="{00000000-0004-0000-0400-0000C6000000}"/>
    <hyperlink ref="D166" r:id="rId198" xr:uid="{00000000-0004-0000-0400-0000C7000000}"/>
    <hyperlink ref="D167" r:id="rId199" xr:uid="{00000000-0004-0000-0400-0000C8000000}"/>
    <hyperlink ref="D163" r:id="rId200" xr:uid="{00000000-0004-0000-0400-0000C9000000}"/>
    <hyperlink ref="D168" r:id="rId201" xr:uid="{00000000-0004-0000-0400-0000CA000000}"/>
    <hyperlink ref="D165" r:id="rId202" xr:uid="{00000000-0004-0000-0400-0000CB000000}"/>
    <hyperlink ref="D164" r:id="rId203" xr:uid="{00000000-0004-0000-0400-0000CC000000}"/>
    <hyperlink ref="D161" r:id="rId204" xr:uid="{00000000-0004-0000-0400-0000CD000000}"/>
    <hyperlink ref="D160" r:id="rId205" xr:uid="{00000000-0004-0000-0400-0000CE000000}"/>
    <hyperlink ref="D79" r:id="rId206" xr:uid="{00000000-0004-0000-0400-0000CF000000}"/>
    <hyperlink ref="D80" r:id="rId207" xr:uid="{00000000-0004-0000-0400-0000D0000000}"/>
    <hyperlink ref="D81" r:id="rId208" xr:uid="{00000000-0004-0000-0400-0000D1000000}"/>
    <hyperlink ref="D85" r:id="rId209" xr:uid="{00000000-0004-0000-0400-0000D2000000}"/>
    <hyperlink ref="D84" r:id="rId210" xr:uid="{00000000-0004-0000-0400-0000D3000000}"/>
    <hyperlink ref="D82" r:id="rId211" xr:uid="{00000000-0004-0000-0400-0000D4000000}"/>
    <hyperlink ref="D83" r:id="rId212" xr:uid="{00000000-0004-0000-0400-0000D5000000}"/>
    <hyperlink ref="D5" r:id="rId213" xr:uid="{00000000-0004-0000-0400-0000D6000000}"/>
    <hyperlink ref="D6" r:id="rId214" xr:uid="{00000000-0004-0000-0400-0000D7000000}"/>
    <hyperlink ref="D8" r:id="rId215" xr:uid="{00000000-0004-0000-0400-0000D8000000}"/>
    <hyperlink ref="D9" r:id="rId216" xr:uid="{00000000-0004-0000-0400-0000D9000000}"/>
    <hyperlink ref="D57" r:id="rId217" xr:uid="{00000000-0004-0000-0400-0000DA000000}"/>
    <hyperlink ref="D58" r:id="rId218" xr:uid="{00000000-0004-0000-0400-0000DB000000}"/>
    <hyperlink ref="D59" r:id="rId219" xr:uid="{00000000-0004-0000-0400-0000DC000000}"/>
    <hyperlink ref="D60" r:id="rId220" xr:uid="{00000000-0004-0000-0400-0000DD000000}"/>
    <hyperlink ref="D61" r:id="rId221" xr:uid="{00000000-0004-0000-0400-0000DE000000}"/>
    <hyperlink ref="D62" r:id="rId222" xr:uid="{00000000-0004-0000-0400-0000DF000000}"/>
    <hyperlink ref="D63" r:id="rId223" xr:uid="{00000000-0004-0000-0400-0000E0000000}"/>
    <hyperlink ref="D64" r:id="rId224" xr:uid="{00000000-0004-0000-0400-0000E1000000}"/>
    <hyperlink ref="D65" r:id="rId225" xr:uid="{00000000-0004-0000-0400-0000E2000000}"/>
    <hyperlink ref="D66" r:id="rId226" xr:uid="{00000000-0004-0000-0400-0000E3000000}"/>
    <hyperlink ref="D67" r:id="rId227" xr:uid="{00000000-0004-0000-0400-0000E4000000}"/>
    <hyperlink ref="D68" r:id="rId228" xr:uid="{00000000-0004-0000-0400-0000E5000000}"/>
    <hyperlink ref="D69" r:id="rId229" xr:uid="{00000000-0004-0000-0400-0000E6000000}"/>
    <hyperlink ref="D70" r:id="rId230" xr:uid="{00000000-0004-0000-0400-0000E7000000}"/>
    <hyperlink ref="D178" r:id="rId231" xr:uid="{00000000-0004-0000-0400-0000E8000000}"/>
    <hyperlink ref="D181" r:id="rId232" xr:uid="{00000000-0004-0000-0400-0000E9000000}"/>
    <hyperlink ref="D182" r:id="rId233" xr:uid="{00000000-0004-0000-0400-0000EA000000}"/>
    <hyperlink ref="D186" r:id="rId234" xr:uid="{00000000-0004-0000-0400-0000EB000000}"/>
    <hyperlink ref="D188" r:id="rId235" xr:uid="{00000000-0004-0000-0400-0000EC000000}"/>
    <hyperlink ref="D187" r:id="rId236" xr:uid="{00000000-0004-0000-0400-0000ED000000}"/>
    <hyperlink ref="D118:D120" r:id="rId237" display="Rendering" xr:uid="{00000000-0004-0000-0400-0000EE000000}"/>
    <hyperlink ref="D78" r:id="rId238" xr:uid="{00000000-0004-0000-0400-0000EF000000}"/>
    <hyperlink ref="D107" r:id="rId239" xr:uid="{00000000-0004-0000-0400-0000F0000000}"/>
    <hyperlink ref="D111" r:id="rId240" xr:uid="{00000000-0004-0000-0400-0000F1000000}"/>
    <hyperlink ref="D108" r:id="rId241" xr:uid="{00000000-0004-0000-0400-0000F2000000}"/>
    <hyperlink ref="D109" r:id="rId242" xr:uid="{00000000-0004-0000-0400-0000F3000000}"/>
    <hyperlink ref="D112" r:id="rId243" xr:uid="{00000000-0004-0000-0400-0000F4000000}"/>
    <hyperlink ref="D113" r:id="rId244" xr:uid="{00000000-0004-0000-0400-0000F5000000}"/>
    <hyperlink ref="D115" r:id="rId245" xr:uid="{00000000-0004-0000-0400-0000F6000000}"/>
    <hyperlink ref="D114" r:id="rId246" xr:uid="{00000000-0004-0000-0400-0000F7000000}"/>
    <hyperlink ref="D110" r:id="rId247" xr:uid="{00000000-0004-0000-0400-0000F8000000}"/>
    <hyperlink ref="D116" r:id="rId248" xr:uid="{00000000-0004-0000-0400-0000F9000000}"/>
    <hyperlink ref="D117" r:id="rId249" xr:uid="{00000000-0004-0000-0400-0000FA000000}"/>
    <hyperlink ref="D118" r:id="rId250" xr:uid="{00000000-0004-0000-0400-0000FB000000}"/>
    <hyperlink ref="D119" r:id="rId251" xr:uid="{00000000-0004-0000-0400-0000FC000000}"/>
    <hyperlink ref="D40" r:id="rId252" xr:uid="{00000000-0004-0000-0400-0000FD000000}"/>
    <hyperlink ref="D39" r:id="rId253" xr:uid="{00000000-0004-0000-0400-0000FE000000}"/>
    <hyperlink ref="D38" r:id="rId254" xr:uid="{00000000-0004-0000-0400-0000FF000000}"/>
    <hyperlink ref="D36" r:id="rId255" xr:uid="{00000000-0004-0000-0400-000000010000}"/>
    <hyperlink ref="D37" r:id="rId256" xr:uid="{00000000-0004-0000-0400-000001010000}"/>
    <hyperlink ref="D130" r:id="rId257" xr:uid="{00000000-0004-0000-0400-000002010000}"/>
    <hyperlink ref="D131" r:id="rId258" xr:uid="{00000000-0004-0000-0400-000003010000}"/>
    <hyperlink ref="D132" r:id="rId259" xr:uid="{00000000-0004-0000-0400-000004010000}"/>
    <hyperlink ref="D169" r:id="rId260" xr:uid="{00000000-0004-0000-0400-000005010000}"/>
    <hyperlink ref="D170" r:id="rId261" xr:uid="{00000000-0004-0000-0400-000006010000}"/>
    <hyperlink ref="D171" r:id="rId262" xr:uid="{00000000-0004-0000-0400-000007010000}"/>
    <hyperlink ref="D172" r:id="rId263" xr:uid="{00000000-0004-0000-0400-000008010000}"/>
    <hyperlink ref="D173" r:id="rId264" xr:uid="{00000000-0004-0000-0400-000009010000}"/>
    <hyperlink ref="D35" r:id="rId265" xr:uid="{00000000-0004-0000-0400-00000A010000}"/>
    <hyperlink ref="D34" r:id="rId266" xr:uid="{00000000-0004-0000-0400-00000B010000}"/>
    <hyperlink ref="D122" r:id="rId267" location="SupportLevels" xr:uid="{00000000-0004-0000-0400-00000C010000}"/>
    <hyperlink ref="D123" r:id="rId268" location="SupportLevels" xr:uid="{00000000-0004-0000-0400-00000D010000}"/>
    <hyperlink ref="D124" r:id="rId269" location="SupportLevels" xr:uid="{00000000-0004-0000-0400-00000E010000}"/>
    <hyperlink ref="D125" r:id="rId270" xr:uid="{00000000-0004-0000-0400-00000F010000}"/>
    <hyperlink ref="D126" r:id="rId271" xr:uid="{00000000-0004-0000-0400-000010010000}"/>
    <hyperlink ref="D127" r:id="rId272" xr:uid="{00000000-0004-0000-0400-000011010000}"/>
    <hyperlink ref="D215:D216" r:id="rId273" display="Layout" xr:uid="{00000000-0004-0000-0400-000012010000}"/>
    <hyperlink ref="D264" r:id="rId274" xr:uid="{00000000-0004-0000-0400-000013010000}"/>
    <hyperlink ref="D265" r:id="rId275" xr:uid="{00000000-0004-0000-0400-000014010000}"/>
    <hyperlink ref="D262" r:id="rId276" xr:uid="{00000000-0004-0000-0400-000015010000}"/>
    <hyperlink ref="D263" r:id="rId277" xr:uid="{00000000-0004-0000-0400-000016010000}"/>
    <hyperlink ref="D261" r:id="rId278" xr:uid="{00000000-0004-0000-0400-000017010000}"/>
    <hyperlink ref="D259" r:id="rId279" xr:uid="{00000000-0004-0000-0400-000018010000}"/>
    <hyperlink ref="D260" r:id="rId280" xr:uid="{00000000-0004-0000-0400-000019010000}"/>
    <hyperlink ref="D101" r:id="rId281" xr:uid="{00000000-0004-0000-0400-00001A010000}"/>
    <hyperlink ref="D245" r:id="rId282" xr:uid="{00000000-0004-0000-0400-00001B010000}"/>
    <hyperlink ref="D246" r:id="rId283" xr:uid="{00000000-0004-0000-0400-00001C010000}"/>
    <hyperlink ref="D48" r:id="rId284" xr:uid="{00000000-0004-0000-0400-00001D010000}"/>
    <hyperlink ref="D49" r:id="rId285" xr:uid="{00000000-0004-0000-0400-00001E010000}"/>
    <hyperlink ref="D47" r:id="rId286" xr:uid="{00000000-0004-0000-0400-00001F010000}"/>
    <hyperlink ref="D148" r:id="rId287" xr:uid="{00000000-0004-0000-0400-000020010000}"/>
    <hyperlink ref="D159:D168" r:id="rId288" display="NURBS" xr:uid="{00000000-0004-0000-0400-000021010000}"/>
    <hyperlink ref="D147" r:id="rId289" xr:uid="{00000000-0004-0000-0400-000022010000}"/>
    <hyperlink ref="D146" r:id="rId290" xr:uid="{00000000-0004-0000-0400-000023010000}"/>
    <hyperlink ref="D145" r:id="rId291" xr:uid="{00000000-0004-0000-0400-000024010000}"/>
    <hyperlink ref="D207" r:id="rId292" xr:uid="{00000000-0004-0000-0400-000025010000}"/>
    <hyperlink ref="D208" r:id="rId293" xr:uid="{00000000-0004-0000-0400-000026010000}"/>
    <hyperlink ref="D212" r:id="rId294" xr:uid="{00000000-0004-0000-0400-000027010000}"/>
    <hyperlink ref="D209" r:id="rId295" xr:uid="{00000000-0004-0000-0400-000028010000}"/>
    <hyperlink ref="D210" r:id="rId296" xr:uid="{00000000-0004-0000-0400-000029010000}"/>
    <hyperlink ref="D211" r:id="rId297" xr:uid="{00000000-0004-0000-0400-00002A010000}"/>
    <hyperlink ref="D213" r:id="rId298" xr:uid="{00000000-0004-0000-0400-00002B010000}"/>
    <hyperlink ref="D214" r:id="rId299" xr:uid="{00000000-0004-0000-0400-00002C010000}"/>
    <hyperlink ref="D206" r:id="rId300" xr:uid="{00000000-0004-0000-0400-00002D010000}"/>
    <hyperlink ref="D16" r:id="rId301" location="Link169" display="../../../www.web3d.org/specifications/X3dSchemaDocumentation3.3/x3d-3.3_ProtoInterface.html - Link169" xr:uid="{00000000-0004-0000-0400-00002E010000}"/>
    <hyperlink ref="D12" r:id="rId302" location="Link169" display="../../../www.web3d.org/specifications/X3dSchemaDocumentation3.3/x3d-3.3_ProtoInterface.html - Link169" xr:uid="{00000000-0004-0000-0400-00002F010000}"/>
    <hyperlink ref="D11" r:id="rId303" location="Link169" display="../../../www.web3d.org/specifications/X3dSchemaDocumentation3.3/x3d-3.3_ProtoInterface.html - Link169" xr:uid="{00000000-0004-0000-0400-000030010000}"/>
    <hyperlink ref="D174" r:id="rId304" xr:uid="{00000000-0004-0000-0400-000031010000}"/>
    <hyperlink ref="D175" r:id="rId305" xr:uid="{00000000-0004-0000-0400-000032010000}"/>
    <hyperlink ref="D176" r:id="rId306" xr:uid="{00000000-0004-0000-0400-000033010000}"/>
    <hyperlink ref="D177" r:id="rId307" xr:uid="{00000000-0004-0000-0400-000034010000}"/>
    <hyperlink ref="D266" r:id="rId308" xr:uid="{00000000-0004-0000-0400-000035010000}"/>
    <hyperlink ref="D121" r:id="rId309" xr:uid="{00000000-0004-0000-0400-000036010000}"/>
    <hyperlink ref="D120" r:id="rId310" xr:uid="{00000000-0004-0000-0400-000037010000}"/>
    <hyperlink ref="D249" r:id="rId311" xr:uid="{00000000-0004-0000-0400-000038010000}"/>
    <hyperlink ref="D254" r:id="rId312" xr:uid="{00000000-0004-0000-0400-000039010000}"/>
    <hyperlink ref="D255" r:id="rId313" xr:uid="{00000000-0004-0000-0400-00003A010000}"/>
    <hyperlink ref="D258" r:id="rId314" xr:uid="{00000000-0004-0000-0400-00003B010000}"/>
    <hyperlink ref="D257" r:id="rId315" xr:uid="{00000000-0004-0000-0400-00003C010000}"/>
    <hyperlink ref="D256" r:id="rId316" xr:uid="{00000000-0004-0000-0400-00003D010000}"/>
    <hyperlink ref="D41" r:id="rId317" xr:uid="{00000000-0004-0000-0400-00003E010000}"/>
    <hyperlink ref="D251" r:id="rId318" xr:uid="{00000000-0004-0000-0400-00003F010000}"/>
    <hyperlink ref="D252" r:id="rId319" xr:uid="{00000000-0004-0000-0400-000040010000}"/>
    <hyperlink ref="D253" r:id="rId320" xr:uid="{00000000-0004-0000-0400-000041010000}"/>
    <hyperlink ref="D250" r:id="rId321" xr:uid="{00000000-0004-0000-0400-000042010000}"/>
    <hyperlink ref="D138" r:id="rId322" xr:uid="{00000000-0004-0000-0400-000043010000}"/>
    <hyperlink ref="D136" r:id="rId323" xr:uid="{00000000-0004-0000-0400-000044010000}"/>
    <hyperlink ref="D279" r:id="rId324" xr:uid="{00000000-0004-0000-0400-000045010000}"/>
    <hyperlink ref="D162" r:id="rId325" xr:uid="{00000000-0004-0000-0400-000046010000}"/>
    <hyperlink ref="D193" r:id="rId326" xr:uid="{00000000-0004-0000-0400-000047010000}"/>
    <hyperlink ref="B140" r:id="rId327" location="Anchor" xr:uid="{00000000-0004-0000-0400-000048010000}"/>
    <hyperlink ref="B215" r:id="rId328" location="Appearance" xr:uid="{00000000-0004-0000-0400-000049010000}"/>
    <hyperlink ref="B71" r:id="rId329" location="Arc2D" xr:uid="{00000000-0004-0000-0400-00004A010000}"/>
    <hyperlink ref="B72" r:id="rId330" location="ArcClose2D" xr:uid="{00000000-0004-0000-0400-00004B010000}"/>
    <hyperlink ref="B226" r:id="rId331" location="AudioClip" xr:uid="{00000000-0004-0000-0400-00004C010000}"/>
    <hyperlink ref="B42" r:id="rId332" location="Background" xr:uid="{00000000-0004-0000-0400-00004D010000}"/>
    <hyperlink ref="B133" r:id="rId333" location="Billboard" xr:uid="{00000000-0004-0000-0400-00004E010000}"/>
    <hyperlink ref="B18:B21" r:id="rId334" location="Background" display="3.0" xr:uid="{00000000-0004-0000-0400-00004F010000}"/>
    <hyperlink ref="B79" r:id="rId335" location="Box" xr:uid="{00000000-0004-0000-0400-000050010000}"/>
    <hyperlink ref="B73" r:id="rId336" location="Circle2D" xr:uid="{00000000-0004-0000-0400-000051010000}"/>
    <hyperlink ref="B138:B139" r:id="rId337" location="Background" display="3.0" xr:uid="{00000000-0004-0000-0400-000052010000}"/>
    <hyperlink ref="B47" r:id="rId338" location="ProximitySensor" xr:uid="{00000000-0004-0000-0400-000053010000}"/>
    <hyperlink ref="D4" r:id="rId339" xr:uid="{00000000-0004-0000-0400-000054010000}"/>
    <hyperlink ref="B4" r:id="rId340" location="CADAssembly" xr:uid="{00000000-0004-0000-0400-000055010000}"/>
    <hyperlink ref="B50" r:id="rId341" location="BooleanFilter" xr:uid="{00000000-0004-0000-0400-000056010000}"/>
    <hyperlink ref="B51" r:id="rId342" location="BooleanSequencer" xr:uid="{00000000-0004-0000-0400-000057010000}"/>
    <hyperlink ref="B52" r:id="rId343" location="BooleanToggle" xr:uid="{00000000-0004-0000-0400-000058010000}"/>
    <hyperlink ref="B53" r:id="rId344" location="BooleanTrigger" xr:uid="{00000000-0004-0000-0400-000059010000}"/>
    <hyperlink ref="B27:B29" r:id="rId345" location="Background" display="3.1" xr:uid="{00000000-0004-0000-0400-00005A010000}"/>
    <hyperlink ref="B5" r:id="rId346" location="CADFace" xr:uid="{00000000-0004-0000-0400-00005B010000}"/>
    <hyperlink ref="B6" r:id="rId347" location="CADLayer" xr:uid="{00000000-0004-0000-0400-00005C010000}"/>
    <hyperlink ref="B134" r:id="rId348" location="Collision" xr:uid="{00000000-0004-0000-0400-00005D010000}"/>
    <hyperlink ref="B179" r:id="rId349" location="Color" xr:uid="{00000000-0004-0000-0400-00005E010000}"/>
    <hyperlink ref="B107" r:id="rId350" location="ColorInterpolator" xr:uid="{00000000-0004-0000-0400-00005F010000}"/>
    <hyperlink ref="B180" r:id="rId351" location="ColorRGBA" xr:uid="{00000000-0004-0000-0400-000060010000}"/>
    <hyperlink ref="B80" r:id="rId352" location="Cone" xr:uid="{00000000-0004-0000-0400-000061010000}"/>
    <hyperlink ref="B145" r:id="rId353" location="Contour2D" xr:uid="{00000000-0004-0000-0400-000062010000}"/>
    <hyperlink ref="B181" r:id="rId354" location="Coordinate" xr:uid="{00000000-0004-0000-0400-000063010000}"/>
    <hyperlink ref="B146" r:id="rId355" location="ContourPolyline2D" xr:uid="{00000000-0004-0000-0400-000064010000}"/>
    <hyperlink ref="B147" r:id="rId356" location="CoordinateDouble" xr:uid="{00000000-0004-0000-0400-000065010000}"/>
    <hyperlink ref="B108" r:id="rId357" location="CoordinateInterpolator" xr:uid="{00000000-0004-0000-0400-000066010000}"/>
    <hyperlink ref="B109" r:id="rId358" location="CoordinateInterpolator2D" xr:uid="{00000000-0004-0000-0400-000067010000}"/>
    <hyperlink ref="B81" r:id="rId359" location="Cylinder" xr:uid="{00000000-0004-0000-0400-000068010000}"/>
    <hyperlink ref="B174" r:id="rId360" location="CylinderSensor" xr:uid="{00000000-0004-0000-0400-000069010000}"/>
    <hyperlink ref="B130" r:id="rId361" location="DirectionalLight" xr:uid="{00000000-0004-0000-0400-00006A010000}"/>
    <hyperlink ref="B82" r:id="rId362" location="ElevationGrid" xr:uid="{00000000-0004-0000-0400-00006B010000}"/>
    <hyperlink ref="B38" r:id="rId363" location="EspduTransform" xr:uid="{00000000-0004-0000-0400-00006C010000}"/>
    <hyperlink ref="B12" r:id="rId364" location="ExternProtoDeclare" xr:uid="{00000000-0004-0000-0400-00006D010000}"/>
    <hyperlink ref="B83" r:id="rId365" location="Extrusion" xr:uid="{00000000-0004-0000-0400-00006E010000}"/>
    <hyperlink ref="B13" r:id="rId366" location="field" xr:uid="{00000000-0004-0000-0400-00006F010000}"/>
    <hyperlink ref="B14" r:id="rId367" location="fieldValue" xr:uid="{00000000-0004-0000-0400-000070010000}"/>
    <hyperlink ref="B216" r:id="rId368" location="FillProperties" xr:uid="{00000000-0004-0000-0400-000071010000}"/>
    <hyperlink ref="B43" r:id="rId369" location="Fog" xr:uid="{00000000-0004-0000-0400-000072010000}"/>
    <hyperlink ref="B245" r:id="rId370" location="FontStyle" xr:uid="{00000000-0004-0000-0400-000073010000}"/>
    <hyperlink ref="B86" r:id="rId371" location="GeoCoordinate" xr:uid="{00000000-0004-0000-0400-000074010000}"/>
    <hyperlink ref="B87" r:id="rId372" location="GeoElevationGrid" xr:uid="{00000000-0004-0000-0400-000075010000}"/>
    <hyperlink ref="B88" r:id="rId373" location="GeoLocation" xr:uid="{00000000-0004-0000-0400-000076010000}"/>
    <hyperlink ref="B89" r:id="rId374" location="GeoLOD" xr:uid="{00000000-0004-0000-0400-000077010000}"/>
    <hyperlink ref="B90" r:id="rId375" location="GeoMetadata" xr:uid="{00000000-0004-0000-0400-000078010000}"/>
    <hyperlink ref="B91" r:id="rId376" location="GeoOrigin" xr:uid="{00000000-0004-0000-0400-000079010000}"/>
    <hyperlink ref="B92" r:id="rId377" location="GeoPositionInterpolator" xr:uid="{00000000-0004-0000-0400-00007A010000}"/>
    <hyperlink ref="B94" r:id="rId378" location="GeoTouchSensor" xr:uid="{00000000-0004-0000-0400-00007B010000}"/>
    <hyperlink ref="B15" r:id="rId379" location="head" xr:uid="{00000000-0004-0000-0400-00007C010000}"/>
    <hyperlink ref="B106" r:id="rId380" location="HAnimSite" xr:uid="{00000000-0004-0000-0400-00007D010000}"/>
    <hyperlink ref="B105" r:id="rId381" location="HAnimSegment" xr:uid="{00000000-0004-0000-0400-00007E010000}"/>
    <hyperlink ref="B103" r:id="rId382" location="HAnimJoint" xr:uid="{00000000-0004-0000-0400-00007F010000}"/>
    <hyperlink ref="B102" r:id="rId383" location="HAnimHumanoid" xr:uid="{00000000-0004-0000-0400-000080010000}"/>
    <hyperlink ref="B101" r:id="rId384" location="HAnimDisplacer" xr:uid="{00000000-0004-0000-0400-000081010000}"/>
    <hyperlink ref="B97" r:id="rId385" location="Group" xr:uid="{00000000-0004-0000-0400-000082010000}"/>
    <hyperlink ref="B249" r:id="rId386" location="ImageTexture" xr:uid="{00000000-0004-0000-0400-000083010000}"/>
    <hyperlink ref="B84" r:id="rId387" location="IndexedFaceSet" xr:uid="{00000000-0004-0000-0400-000084010000}"/>
    <hyperlink ref="B182" r:id="rId388" location="IndexedLineSet" xr:uid="{00000000-0004-0000-0400-000085010000}"/>
    <hyperlink ref="B183" r:id="rId389" location="IndexedTriangleFanSet" xr:uid="{00000000-0004-0000-0400-000086010000}"/>
    <hyperlink ref="B184" r:id="rId390" location="IndexedTriangleSet" xr:uid="{00000000-0004-0000-0400-000087010000}"/>
    <hyperlink ref="B185" r:id="rId391" location="IndexedTriangleStripSet" xr:uid="{00000000-0004-0000-0400-000088010000}"/>
    <hyperlink ref="B143" r:id="rId392" location="Inline" xr:uid="{00000000-0004-0000-0400-000089010000}"/>
    <hyperlink ref="B54" r:id="rId393" location="IntegerSequencer" xr:uid="{00000000-0004-0000-0400-00008A010000}"/>
    <hyperlink ref="B55" r:id="rId394" location="IntegerTrigger" xr:uid="{00000000-0004-0000-0400-00008B010000}"/>
    <hyperlink ref="B16" r:id="rId395" location="IS" xr:uid="{00000000-0004-0000-0400-00008C010000}"/>
    <hyperlink ref="B120" r:id="rId396" location="KeySensor" xr:uid="{00000000-0004-0000-0400-00008D010000}"/>
    <hyperlink ref="B217" r:id="rId397" location="LineProperties" xr:uid="{00000000-0004-0000-0400-00008E010000}"/>
    <hyperlink ref="B186" r:id="rId398" location="LineSet" xr:uid="{00000000-0004-0000-0400-00008F010000}"/>
    <hyperlink ref="B144" r:id="rId399" location="LoadSensor" xr:uid="{00000000-0004-0000-0400-000090010000}"/>
    <hyperlink ref="B19" r:id="rId400" location="MetadataDouble" xr:uid="{00000000-0004-0000-0400-000091010000}"/>
    <hyperlink ref="B20" r:id="rId401" location="MetadataFloat" xr:uid="{00000000-0004-0000-0400-000092010000}"/>
    <hyperlink ref="B21" r:id="rId402" location="MetadataInteger" xr:uid="{00000000-0004-0000-0400-000093010000}"/>
    <hyperlink ref="B22" r:id="rId403" location="MetadataSet" xr:uid="{00000000-0004-0000-0400-000094010000}"/>
    <hyperlink ref="B23" r:id="rId404" location="MetadataString" xr:uid="{00000000-0004-0000-0400-000095010000}"/>
    <hyperlink ref="B250" r:id="rId405" location="MovieTexture" xr:uid="{00000000-0004-0000-0400-000096010000}"/>
    <hyperlink ref="B251" r:id="rId406" location="MultiTexture" xr:uid="{00000000-0004-0000-0400-000097010000}"/>
    <hyperlink ref="B252" r:id="rId407" location="MultiTextureCoordinate" xr:uid="{00000000-0004-0000-0400-000098010000}"/>
    <hyperlink ref="B253" r:id="rId408" location="MultiTextureTransform" xr:uid="{00000000-0004-0000-0400-000099010000}"/>
    <hyperlink ref="B136" r:id="rId409" location="NavigationInfo" xr:uid="{00000000-0004-0000-0400-00009A010000}"/>
    <hyperlink ref="B187" r:id="rId410" location="Normal" xr:uid="{00000000-0004-0000-0400-00009B010000}"/>
    <hyperlink ref="B111" r:id="rId411" location="NormalInterpolator" xr:uid="{00000000-0004-0000-0400-00009C010000}"/>
    <hyperlink ref="B148" r:id="rId412" location="NurbsCurve" xr:uid="{00000000-0004-0000-0400-00009D010000}"/>
    <hyperlink ref="B149" r:id="rId413" location="NurbsCurve2D" xr:uid="{00000000-0004-0000-0400-00009E010000}"/>
    <hyperlink ref="B150" r:id="rId414" location="NurbsOrientationInterpolator" xr:uid="{00000000-0004-0000-0400-00009F010000}"/>
    <hyperlink ref="B151" r:id="rId415" location="NurbsPatchSurface" xr:uid="{00000000-0004-0000-0400-0000A0010000}"/>
    <hyperlink ref="B152" r:id="rId416" location="NurbsPositionInterpolator" xr:uid="{00000000-0004-0000-0400-0000A1010000}"/>
    <hyperlink ref="B153" r:id="rId417" location="NurbsSet" xr:uid="{00000000-0004-0000-0400-0000A2010000}"/>
    <hyperlink ref="B154" r:id="rId418" location="NurbsSurfaceInterpolator" xr:uid="{00000000-0004-0000-0400-0000A3010000}"/>
    <hyperlink ref="B155" r:id="rId419" location="NurbsSweptSurface" xr:uid="{00000000-0004-0000-0400-0000A4010000}"/>
    <hyperlink ref="B156" r:id="rId420" location="NurbsSwungSurface" xr:uid="{00000000-0004-0000-0400-0000A5010000}"/>
    <hyperlink ref="B157" r:id="rId421" location="NurbsTextureCoordinate" xr:uid="{00000000-0004-0000-0400-0000A6010000}"/>
    <hyperlink ref="B158" r:id="rId422" location="NurbsTrimmedSurface" xr:uid="{00000000-0004-0000-0400-0000A7010000}"/>
    <hyperlink ref="B112" r:id="rId423" location="OrientationInterpolator" xr:uid="{00000000-0004-0000-0400-0000A8010000}"/>
    <hyperlink ref="B254" r:id="rId424" location="PixelTexture" xr:uid="{00000000-0004-0000-0400-0000A9010000}"/>
    <hyperlink ref="B175" r:id="rId425" location="PlaneSensor" xr:uid="{00000000-0004-0000-0400-0000AA010000}"/>
    <hyperlink ref="B131" r:id="rId426" location="PointLight" xr:uid="{00000000-0004-0000-0400-0000AB010000}"/>
    <hyperlink ref="B188" r:id="rId427" location="PointSet" xr:uid="{00000000-0004-0000-0400-0000AC010000}"/>
    <hyperlink ref="B75" r:id="rId428" location="Polyline2D" xr:uid="{00000000-0004-0000-0400-0000AD010000}"/>
    <hyperlink ref="B76" r:id="rId429" location="Polypoint2D" xr:uid="{00000000-0004-0000-0400-0000AE010000}"/>
    <hyperlink ref="B113" r:id="rId430" location="PositionInterpolator" xr:uid="{00000000-0004-0000-0400-0000AF010000}"/>
    <hyperlink ref="B114" r:id="rId431" location="PositionInterpolator2D" xr:uid="{00000000-0004-0000-0400-0000B0010000}"/>
    <hyperlink ref="B77" r:id="rId432" location="Rectangle2D" xr:uid="{00000000-0004-0000-0400-0000B1010000}"/>
    <hyperlink ref="B115" r:id="rId433" location="ScalarInterpolator" xr:uid="{00000000-0004-0000-0400-0000B2010000}"/>
    <hyperlink ref="B206" r:id="rId434" location="Script" xr:uid="{00000000-0004-0000-0400-0000B3010000}"/>
    <hyperlink ref="B221" r:id="rId435" location="Shape" xr:uid="{00000000-0004-0000-0400-0000B4010000}"/>
    <hyperlink ref="B241" r:id="rId436" location="Sound" xr:uid="{00000000-0004-0000-0400-0000B5010000}"/>
    <hyperlink ref="B85" r:id="rId437" location="Sphere" xr:uid="{00000000-0004-0000-0400-0000B6010000}"/>
    <hyperlink ref="B176" r:id="rId438" location="SphereSensor" xr:uid="{00000000-0004-0000-0400-0000B7010000}"/>
    <hyperlink ref="B132" r:id="rId439" location="SpotLight" xr:uid="{00000000-0004-0000-0400-0000B8010000}"/>
    <hyperlink ref="B98" r:id="rId440" location="StaticGroup" xr:uid="{00000000-0004-0000-0400-0000B9010000}"/>
    <hyperlink ref="B121" r:id="rId441" location="StringSensor" xr:uid="{00000000-0004-0000-0400-0000BA010000}"/>
    <hyperlink ref="B99" r:id="rId442" location="Switch" xr:uid="{00000000-0004-0000-0400-0000BB010000}"/>
    <hyperlink ref="B246" r:id="rId443" location="Text" xr:uid="{00000000-0004-0000-0400-0000BC010000}"/>
    <hyperlink ref="B46" r:id="rId444" location="TextureBackground" xr:uid="{00000000-0004-0000-0400-0000BD010000}"/>
    <hyperlink ref="B255" r:id="rId445" location="TextureCoordinate" xr:uid="{00000000-0004-0000-0400-0000BE010000}"/>
    <hyperlink ref="B256" r:id="rId446" location="TextureCoordinateGenerator" xr:uid="{00000000-0004-0000-0400-0000BF010000}"/>
    <hyperlink ref="B258" r:id="rId447" location="TextureTransform" xr:uid="{00000000-0004-0000-0400-0000C0010000}"/>
    <hyperlink ref="B266" r:id="rId448" location="TimeSensor" xr:uid="{00000000-0004-0000-0400-0000C1010000}"/>
    <hyperlink ref="B56" r:id="rId449" location="TimeTrigger" xr:uid="{00000000-0004-0000-0400-0000C2010000}"/>
    <hyperlink ref="B177" r:id="rId450" location="TouchSensor" xr:uid="{00000000-0004-0000-0400-0000C3010000}"/>
    <hyperlink ref="B100" r:id="rId451" location="Transform" xr:uid="{00000000-0004-0000-0400-0000C4010000}"/>
    <hyperlink ref="B189" r:id="rId452" location="TriangleFanSet" xr:uid="{00000000-0004-0000-0400-0000C5010000}"/>
    <hyperlink ref="B190" r:id="rId453" location="TriangleSet" xr:uid="{00000000-0004-0000-0400-0000C6010000}"/>
    <hyperlink ref="B78" r:id="rId454" location="TriangleSet2D" xr:uid="{00000000-0004-0000-0400-0000C7010000}"/>
    <hyperlink ref="B191" r:id="rId455" location="TriangleStripSet" xr:uid="{00000000-0004-0000-0400-0000C8010000}"/>
    <hyperlink ref="B138" r:id="rId456" location="Viewpoint" xr:uid="{00000000-0004-0000-0400-0000C9010000}"/>
    <hyperlink ref="B49" r:id="rId457" location="VisibilitySensor" xr:uid="{00000000-0004-0000-0400-0000CA010000}"/>
    <hyperlink ref="B31" r:id="rId458" location="WorldInfo" xr:uid="{00000000-0004-0000-0400-0000CB010000}"/>
    <hyperlink ref="B32" r:id="rId459" location="X3D" xr:uid="{00000000-0004-0000-0400-0000CC010000}"/>
    <hyperlink ref="D33" r:id="rId460" xr:uid="{00000000-0004-0000-0400-0000CD010000}"/>
    <hyperlink ref="B7" r:id="rId461" location="CADPart" xr:uid="{00000000-0004-0000-0400-0000CE010000}"/>
    <hyperlink ref="D7" r:id="rId462" xr:uid="{00000000-0004-0000-0400-0000CF010000}"/>
    <hyperlink ref="B33" r:id="rId463" location="ComposedCubeMapTexture" xr:uid="{00000000-0004-0000-0400-0000D0010000}"/>
    <hyperlink ref="B207" r:id="rId464" location="ComposedShader" xr:uid="{00000000-0004-0000-0400-0000D1010000}"/>
    <hyperlink ref="B259" r:id="rId465" location="ComposedTexture3D" xr:uid="{00000000-0004-0000-0400-0000D2010000}"/>
    <hyperlink ref="B44" r:id="rId466" location="FogCoordinate" xr:uid="{00000000-0004-0000-0400-0000D3010000}"/>
    <hyperlink ref="B34" r:id="rId467" location="GeneratedCubeMapTexture" xr:uid="{00000000-0004-0000-0400-0000D4010000}"/>
    <hyperlink ref="B8" r:id="rId468" location="IndexedQuadSet" xr:uid="{00000000-0004-0000-0400-0000D5010000}"/>
    <hyperlink ref="B140:B141" r:id="rId469" display="3.1" xr:uid="{00000000-0004-0000-0400-0000D6010000}"/>
    <hyperlink ref="B211" r:id="rId470" location="PackagedShader" xr:uid="{00000000-0004-0000-0400-0000D7010000}"/>
    <hyperlink ref="B261" r:id="rId471" location="PixelTexture3D" xr:uid="{00000000-0004-0000-0400-0000D8010000}"/>
    <hyperlink ref="B212" r:id="rId472" location="ProgramShader" xr:uid="{00000000-0004-0000-0400-0000D9010000}"/>
    <hyperlink ref="B220:B221" r:id="rId473" display="3.1" xr:uid="{00000000-0004-0000-0400-0000DA010000}"/>
    <hyperlink ref="B247:B248" r:id="rId474" display="3.1" xr:uid="{00000000-0004-0000-0400-0000DB010000}"/>
    <hyperlink ref="B192" r:id="rId475" display="3.1" xr:uid="{00000000-0004-0000-0400-0000DC010000}"/>
    <hyperlink ref="B267" r:id="rId476" location="Box" display="3.0" xr:uid="{00000000-0004-0000-0400-0000DD010000}"/>
    <hyperlink ref="B159" r:id="rId477" location="BoundedPhysicsModel" xr:uid="{00000000-0004-0000-0400-0000DE010000}"/>
    <hyperlink ref="B268" r:id="rId478" location="BoundaryEnhancementVolumeStyle" xr:uid="{00000000-0004-0000-0400-0000DF010000}"/>
    <hyperlink ref="B269" r:id="rId479" location="CartoonVolumeStyle" xr:uid="{00000000-0004-0000-0400-0000E0010000}"/>
    <hyperlink ref="B178" r:id="rId480" location="ClipPlane" xr:uid="{00000000-0004-0000-0400-0000E1010000}"/>
    <hyperlink ref="B193" r:id="rId481" location="CollidableOffset" xr:uid="{00000000-0004-0000-0400-0000E2010000}"/>
    <hyperlink ref="B194" r:id="rId482" location="CollidableShape" xr:uid="{00000000-0004-0000-0400-0000E3010000}"/>
    <hyperlink ref="B195" r:id="rId483" location="CollisionCollection" xr:uid="{00000000-0004-0000-0400-0000E4010000}"/>
    <hyperlink ref="B196" r:id="rId484" location="CollisionSensor" xr:uid="{00000000-0004-0000-0400-0000E5010000}"/>
    <hyperlink ref="B197" r:id="rId485" location="CollisionSpace" xr:uid="{00000000-0004-0000-0400-0000E6010000}"/>
    <hyperlink ref="B58" r:id="rId486" location="ColorDamper" xr:uid="{00000000-0004-0000-0400-0000E7010000}"/>
    <hyperlink ref="B57" r:id="rId487" location="ColorChaser" xr:uid="{00000000-0004-0000-0400-0000E8010000}"/>
    <hyperlink ref="B10" r:id="rId488" location="component" xr:uid="{00000000-0004-0000-0400-0000E9010000}"/>
    <hyperlink ref="B270" r:id="rId489" location="ComposedVolumeStyle" xr:uid="{00000000-0004-0000-0400-0000EA010000}"/>
    <hyperlink ref="B160" r:id="rId490" location="ConeEmitter" xr:uid="{00000000-0004-0000-0400-0000EB010000}"/>
    <hyperlink ref="B198" r:id="rId491" location="Contact" xr:uid="{00000000-0004-0000-0400-0000EC010000}"/>
    <hyperlink ref="B60" r:id="rId492" location="CoordinateDamper" xr:uid="{00000000-0004-0000-0400-0000ED010000}"/>
    <hyperlink ref="B11" r:id="rId493" location="connect" xr:uid="{00000000-0004-0000-0400-0000EE010000}"/>
    <hyperlink ref="B59" r:id="rId494" location="CoordinateChaser" xr:uid="{00000000-0004-0000-0400-0000EF010000}"/>
    <hyperlink ref="B69:B70" r:id="rId495" display="3.1" xr:uid="{00000000-0004-0000-0400-0000F0010000}"/>
    <hyperlink ref="B74" r:id="rId496" location="Disk2D" xr:uid="{00000000-0004-0000-0400-0000F1010000}"/>
    <hyperlink ref="B199" r:id="rId497" location="DoubleAxisHingeJoint" xr:uid="{00000000-0004-0000-0400-0000F2010000}"/>
    <hyperlink ref="B110" r:id="rId498" location="EaseInEaseOut" xr:uid="{00000000-0004-0000-0400-0000F3010000}"/>
    <hyperlink ref="B161" r:id="rId499" location="ExplosionEmitter" xr:uid="{00000000-0004-0000-0400-0000F4010000}"/>
    <hyperlink ref="B162" r:id="rId500" location="ForcePhysicsModel" xr:uid="{00000000-0004-0000-0400-0000F5010000}"/>
    <hyperlink ref="B93" r:id="rId501" location="GeoProximitySensor" xr:uid="{00000000-0004-0000-0400-0000F6010000}"/>
    <hyperlink ref="B95" r:id="rId502" location="GeoTransform" xr:uid="{00000000-0004-0000-0400-0000F7010000}"/>
    <hyperlink ref="B122" r:id="rId503" location="Layer" xr:uid="{00000000-0004-0000-0400-0000F8010000}"/>
    <hyperlink ref="B123" r:id="rId504" location="LayerSet" xr:uid="{00000000-0004-0000-0400-0000F9010000}"/>
    <hyperlink ref="B125" r:id="rId505" location="Layout" xr:uid="{00000000-0004-0000-0400-0000FA010000}"/>
    <hyperlink ref="B126" r:id="rId506" location="LayoutGroup" xr:uid="{00000000-0004-0000-0400-0000FB010000}"/>
    <hyperlink ref="B127" r:id="rId507" location="LayoutLayer" xr:uid="{00000000-0004-0000-0400-0000FC010000}"/>
    <hyperlink ref="B169" r:id="rId508" location="LinePickSensor" xr:uid="{00000000-0004-0000-0400-0000FD010000}"/>
    <hyperlink ref="B17" r:id="rId509" location="meta" xr:uid="{00000000-0004-0000-0400-0000FE010000}"/>
    <hyperlink ref="B200" r:id="rId510" location="MotorJoint" xr:uid="{00000000-0004-0000-0400-0000FF010000}"/>
    <hyperlink ref="B61" r:id="rId511" location="OrientationChaser" xr:uid="{00000000-0004-0000-0400-000000020000}"/>
    <hyperlink ref="B62" r:id="rId512" location="OrientationDamper" xr:uid="{00000000-0004-0000-0400-000001020000}"/>
    <hyperlink ref="B137" r:id="rId513" location="OrthoViewpoint" xr:uid="{00000000-0004-0000-0400-000002020000}"/>
    <hyperlink ref="B163" r:id="rId514" location="ParticleSystem" xr:uid="{00000000-0004-0000-0400-000003020000}"/>
    <hyperlink ref="B170" r:id="rId515" location="PickableGroup" xr:uid="{00000000-0004-0000-0400-000004020000}"/>
    <hyperlink ref="B164" r:id="rId516" location="PointEmitter" xr:uid="{00000000-0004-0000-0400-000005020000}"/>
    <hyperlink ref="B171" r:id="rId517" location="PointPickSensor" xr:uid="{00000000-0004-0000-0400-000006020000}"/>
    <hyperlink ref="B165" r:id="rId518" location="PolylineEmitter" xr:uid="{00000000-0004-0000-0400-000007020000}"/>
    <hyperlink ref="B63" r:id="rId519" location="PositionChaser" xr:uid="{00000000-0004-0000-0400-000008020000}"/>
    <hyperlink ref="B64" r:id="rId520" location="PositionChaser2D" xr:uid="{00000000-0004-0000-0400-000009020000}"/>
    <hyperlink ref="B65" r:id="rId521" location="PositionDamper" xr:uid="{00000000-0004-0000-0400-00000A020000}"/>
    <hyperlink ref="B66" r:id="rId522" location="PositionDamper2D" xr:uid="{00000000-0004-0000-0400-00000B020000}"/>
    <hyperlink ref="B172" r:id="rId523" location="PrimitivePickSensor" xr:uid="{00000000-0004-0000-0400-00000C020000}"/>
    <hyperlink ref="B201" r:id="rId524" location="RigidBody" xr:uid="{00000000-0004-0000-0400-00000D020000}"/>
    <hyperlink ref="B202" r:id="rId525" location="RigidBodyCollection" xr:uid="{00000000-0004-0000-0400-00000E020000}"/>
    <hyperlink ref="B39" r:id="rId526" location="ReceiverPdu" xr:uid="{00000000-0004-0000-0400-00000F020000}"/>
    <hyperlink ref="B24" r:id="rId527" location="ProtoBody" xr:uid="{00000000-0004-0000-0400-000010020000}"/>
    <hyperlink ref="B25" r:id="rId528" location="ProtoDeclare" xr:uid="{00000000-0004-0000-0400-000011020000}"/>
    <hyperlink ref="B26" r:id="rId529" location="ProtoInstance" xr:uid="{00000000-0004-0000-0400-000012020000}"/>
    <hyperlink ref="B27" r:id="rId530" location="ProtoInterface" xr:uid="{00000000-0004-0000-0400-000013020000}"/>
    <hyperlink ref="B28" r:id="rId531" location="ROUTE" xr:uid="{00000000-0004-0000-0400-000014020000}"/>
    <hyperlink ref="B67" r:id="rId532" location="ScalarChaser" xr:uid="{00000000-0004-0000-0400-000015020000}"/>
    <hyperlink ref="B128" r:id="rId533" location="ScreenFontStyle" xr:uid="{00000000-0004-0000-0400-000016020000}"/>
    <hyperlink ref="B129" r:id="rId534" location="ScreenGroup" xr:uid="{00000000-0004-0000-0400-000017020000}"/>
    <hyperlink ref="B203" r:id="rId535" location="SingleAxisHingeJoint" xr:uid="{00000000-0004-0000-0400-000018020000}"/>
    <hyperlink ref="B204" r:id="rId536" location="SliderJoint" xr:uid="{00000000-0004-0000-0400-000019020000}"/>
    <hyperlink ref="B116" r:id="rId537" location="SplinePositionInterpolator" xr:uid="{00000000-0004-0000-0400-00001A020000}"/>
    <hyperlink ref="B117" r:id="rId538" location="SplinePositionInterpolator2D" xr:uid="{00000000-0004-0000-0400-00001B020000}"/>
    <hyperlink ref="B118" r:id="rId539" location="SplineScalarInterpolator" xr:uid="{00000000-0004-0000-0400-00001C020000}"/>
    <hyperlink ref="B119" r:id="rId540" location="SquadOrientationInterpolator" xr:uid="{00000000-0004-0000-0400-00001D020000}"/>
    <hyperlink ref="B166" r:id="rId541" location="SurfaceEmitter" xr:uid="{00000000-0004-0000-0400-00001E020000}"/>
    <hyperlink ref="B70" r:id="rId542" location="TexCoordDamper2D" xr:uid="{00000000-0004-0000-0400-00001F020000}"/>
    <hyperlink ref="B257" r:id="rId543" location="TextureProperties" xr:uid="{00000000-0004-0000-0400-000020020000}"/>
    <hyperlink ref="B48" r:id="rId544" location="TransformSensor" xr:uid="{00000000-0004-0000-0400-000021020000}"/>
    <hyperlink ref="B41" r:id="rId545" location="TransmitterPdu" xr:uid="{00000000-0004-0000-0400-000022020000}"/>
    <hyperlink ref="B222" r:id="rId546" location="TwoSidedMaterial" xr:uid="{00000000-0004-0000-0400-000023020000}"/>
    <hyperlink ref="B205" r:id="rId547" location="UniversalJoint" xr:uid="{00000000-0004-0000-0400-000024020000}"/>
    <hyperlink ref="B139" r:id="rId548" location="ViewpointGroup" xr:uid="{00000000-0004-0000-0400-000025020000}"/>
    <hyperlink ref="B124" r:id="rId549" location="Viewport" xr:uid="{00000000-0004-0000-0400-000026020000}"/>
    <hyperlink ref="B167" r:id="rId550" location="VolumeEmitter" xr:uid="{00000000-0004-0000-0400-000027020000}"/>
    <hyperlink ref="B173" r:id="rId551" location="VolumePickSensor" xr:uid="{00000000-0004-0000-0400-000028020000}"/>
    <hyperlink ref="B168" r:id="rId552" location="WindPhysicsModel" xr:uid="{00000000-0004-0000-0400-000029020000}"/>
    <hyperlink ref="B271" r:id="rId553" location="EdgeEnhancementVolumeStyle" xr:uid="{00000000-0004-0000-0400-00002A020000}"/>
    <hyperlink ref="B272" r:id="rId554" location="IsoSurfaceVolumeData" xr:uid="{00000000-0004-0000-0400-00002B020000}"/>
    <hyperlink ref="B18" r:id="rId555" location="MetadataBoolean" xr:uid="{00000000-0004-0000-0400-00002C020000}"/>
    <hyperlink ref="B45" r:id="rId556" location="LocalFog" xr:uid="{00000000-0004-0000-0400-00002D020000}"/>
    <hyperlink ref="B35" r:id="rId557" location="ImageCubeMapTexture" xr:uid="{00000000-0004-0000-0400-00002E020000}"/>
    <hyperlink ref="B260" r:id="rId558" location="ImageTexture3D" xr:uid="{00000000-0004-0000-0400-00002F020000}"/>
    <hyperlink ref="B273" r:id="rId559" location="OpacityMapVolumeStyle" xr:uid="{00000000-0004-0000-0400-000030020000}"/>
    <hyperlink ref="B274" r:id="rId560" location="ProjectionVolumeStyle" xr:uid="{00000000-0004-0000-0400-000031020000}"/>
    <hyperlink ref="B9" r:id="rId561" location="QuadSet" xr:uid="{00000000-0004-0000-0400-000032020000}"/>
    <hyperlink ref="B68" r:id="rId562" location="ScalarDamper" xr:uid="{00000000-0004-0000-0400-000033020000}"/>
    <hyperlink ref="B275" r:id="rId563" location="SegmentedVolumeData" xr:uid="{00000000-0004-0000-0400-000034020000}"/>
    <hyperlink ref="B276" r:id="rId564" location="ShadedVolumeStyle" xr:uid="{00000000-0004-0000-0400-000035020000}"/>
    <hyperlink ref="B277" r:id="rId565" location="SilhouetteEnhancementVolumeStyle" xr:uid="{00000000-0004-0000-0400-000036020000}"/>
    <hyperlink ref="B40" r:id="rId566" location="SignalPdu" xr:uid="{00000000-0004-0000-0400-000037020000}"/>
    <hyperlink ref="B69" r:id="rId567" location="TexCoordChaser2D" xr:uid="{00000000-0004-0000-0400-000038020000}"/>
    <hyperlink ref="B264" r:id="rId568" location="TextureTransform3D" xr:uid="{00000000-0004-0000-0400-000039020000}"/>
    <hyperlink ref="B265" r:id="rId569" location="TextureTransformMatrix3D" xr:uid="{00000000-0004-0000-0400-00003A020000}"/>
    <hyperlink ref="B278" r:id="rId570" location="ToneMappedVolumeStyle" xr:uid="{00000000-0004-0000-0400-00003B020000}"/>
    <hyperlink ref="B279" r:id="rId571" location="VolumeData" xr:uid="{00000000-0004-0000-0400-00003C020000}"/>
    <hyperlink ref="B30" r:id="rId572" location="unit" xr:uid="{00000000-0004-0000-0400-00003D020000}"/>
    <hyperlink ref="B208" r:id="rId573" location="FloatVertexAttribute" xr:uid="{00000000-0004-0000-0400-00003E020000}"/>
    <hyperlink ref="B141" r:id="rId574" location="EXPORT" xr:uid="{00000000-0004-0000-0400-00003F020000}"/>
    <hyperlink ref="B142" r:id="rId575" location="IMPORT" xr:uid="{00000000-0004-0000-0400-000040020000}"/>
    <hyperlink ref="B36" r:id="rId576" location="DISEntityManager" xr:uid="{00000000-0004-0000-0400-000041020000}"/>
    <hyperlink ref="B37" r:id="rId577" location="DISEntityTypeMapping" xr:uid="{00000000-0004-0000-0400-000042020000}"/>
    <hyperlink ref="B96" r:id="rId578" location="GeoViewpoint" xr:uid="{00000000-0004-0000-0400-000043020000}"/>
    <hyperlink ref="B135" r:id="rId579" location="Background" xr:uid="{00000000-0004-0000-0400-000044020000}"/>
    <hyperlink ref="B218" r:id="rId580" location="Background" xr:uid="{00000000-0004-0000-0400-000045020000}"/>
    <hyperlink ref="B209" r:id="rId581" location="Matrix3VertexAttribute" xr:uid="{00000000-0004-0000-0400-000046020000}"/>
    <hyperlink ref="B210" r:id="rId582" location="Matrix4VertexAttribute" xr:uid="{00000000-0004-0000-0400-000047020000}"/>
    <hyperlink ref="A29" r:id="rId583" location="Link166" display="../../../www.web3d.org/specifications/X3dSchemaDocumentation3.3/x3d-3.3_ProtoBody.html - Link166" xr:uid="{00000000-0004-0000-0400-000048020000}"/>
    <hyperlink ref="C29" r:id="rId584" location="Link168" display="../../../www.web3d.org/specifications/X3dSchemaDocumentation3.3/x3d-3.3_ProtoInstance.html - Link168" xr:uid="{00000000-0004-0000-0400-000049020000}"/>
    <hyperlink ref="D29" r:id="rId585" location="Link169" display="../../../www.web3d.org/specifications/X3dSchemaDocumentation3.3/x3d-3.3_ProtoInterface.html - Link169" xr:uid="{00000000-0004-0000-0400-00004A020000}"/>
    <hyperlink ref="B29" r:id="rId586" location="Scene" xr:uid="{00000000-0004-0000-0400-00004B020000}"/>
    <hyperlink ref="B213" r:id="rId587" location="ShaderPart" xr:uid="{00000000-0004-0000-0400-00004C020000}"/>
    <hyperlink ref="B214" r:id="rId588" location="ShaderProgram" xr:uid="{00000000-0004-0000-0400-00004D020000}"/>
    <hyperlink ref="B262" r:id="rId589" location="TextureCoordinate3D" xr:uid="{00000000-0004-0000-0400-00004E020000}"/>
    <hyperlink ref="B263" r:id="rId590" location="TextureCoordinate4D" xr:uid="{00000000-0004-0000-0400-00004F020000}"/>
    <hyperlink ref="B4:B279" r:id="rId591" display="4.0" xr:uid="{295CB33A-8A7F-4151-B90C-5414DBFFB6F7}"/>
    <hyperlink ref="C224" r:id="rId592" location="NodeSet" xr:uid="{62F6D4E2-5365-42E3-AEE2-F3D8A528FACE}"/>
    <hyperlink ref="C225" r:id="rId593" location="NodeSet" xr:uid="{575D28C0-6827-4434-9A07-84D3A9A717DA}"/>
    <hyperlink ref="D224" r:id="rId594" xr:uid="{85E24190-43C9-4C62-92DB-FFC9CFEB1527}"/>
    <hyperlink ref="D225" r:id="rId595" xr:uid="{0E15CF70-CD29-4C3D-8AC5-B493A750C995}"/>
    <hyperlink ref="B227" r:id="rId596" xr:uid="{3A07FA32-6070-472E-935F-47F80E20CBC5}"/>
    <hyperlink ref="C227" r:id="rId597" location="NodeSet" xr:uid="{61CE7624-FAB6-4EE8-B3A9-22E443E8D976}"/>
    <hyperlink ref="D227" r:id="rId598" xr:uid="{0B7D6284-A5EA-42A2-9F21-2FFAB48BEB7E}"/>
    <hyperlink ref="B228" r:id="rId599" xr:uid="{95105781-2A86-4438-ACB0-4E695C0613FE}"/>
    <hyperlink ref="C228" r:id="rId600" location="NodeSet" xr:uid="{CF9390BE-DDB3-456A-B93A-103DDA45BDF1}"/>
    <hyperlink ref="D228" r:id="rId601" xr:uid="{60FE7D1D-4344-4036-8E81-B3F27B6A32F6}"/>
    <hyperlink ref="B229" r:id="rId602" xr:uid="{5E776A98-D537-4F5E-A1E6-B74FD0886667}"/>
    <hyperlink ref="C229" r:id="rId603" location="NodeSet" xr:uid="{77E2E9DA-4B54-4C6A-A5A5-C9147F027F41}"/>
    <hyperlink ref="D229" r:id="rId604" xr:uid="{69AA5BBA-3A00-4363-91D5-B79DCB0139DF}"/>
    <hyperlink ref="B230" r:id="rId605" xr:uid="{704AD9C5-2677-4F2D-92B2-FF040A79FDDF}"/>
    <hyperlink ref="B231" r:id="rId606" xr:uid="{9D9949CF-F5B2-4980-80B4-0F39E6B2E9F8}"/>
    <hyperlink ref="B232" r:id="rId607" xr:uid="{82E36618-A401-4226-A869-B1728E1374B8}"/>
    <hyperlink ref="C230" r:id="rId608" location="NodeSet" xr:uid="{8C2D052B-A7AE-4929-ABAD-6831108B9A76}"/>
    <hyperlink ref="C231" r:id="rId609" location="NodeSet" xr:uid="{CEA2A752-4213-4B5F-9EEB-99EE6AC92F64}"/>
    <hyperlink ref="C232" r:id="rId610" location="NodeSet" xr:uid="{81A07E8A-BBB3-44A3-8E5B-9FC87908BAF8}"/>
    <hyperlink ref="D230" r:id="rId611" xr:uid="{45C94313-92DC-43A7-B2F8-59F5BC97F068}"/>
    <hyperlink ref="D231" r:id="rId612" xr:uid="{37ACB358-5E24-4D38-BA91-FCFCA181F2FC}"/>
    <hyperlink ref="D232" r:id="rId613" xr:uid="{38721300-FBE5-4F3D-BDFB-0670AF55843F}"/>
    <hyperlink ref="B233" r:id="rId614" xr:uid="{45AA04D2-F706-4165-9F75-0C69725D3FDD}"/>
    <hyperlink ref="C233" r:id="rId615" location="NodeSet" xr:uid="{1F6D6342-FB38-4C5D-850D-1BE0F94DD633}"/>
    <hyperlink ref="D233" r:id="rId616" xr:uid="{0AD28CC6-A81B-482C-B92B-11508B2CE623}"/>
    <hyperlink ref="B234" r:id="rId617" xr:uid="{791A8D1A-2B62-4F53-BF92-584790DF568B}"/>
    <hyperlink ref="C234" r:id="rId618" location="NodeSet" xr:uid="{EAB5FC1E-72B0-4329-8AA8-F4E6FD6DB82F}"/>
    <hyperlink ref="D234" r:id="rId619" xr:uid="{83869FD7-AA91-4C8B-9C6B-F3133A41B96E}"/>
    <hyperlink ref="B235" r:id="rId620" xr:uid="{DC72C631-AD86-41DA-BE40-B70B1700EEB7}"/>
    <hyperlink ref="C235" r:id="rId621" location="NodeSet" xr:uid="{35EF3D41-6570-4DB8-879A-61F713B62008}"/>
    <hyperlink ref="D235" r:id="rId622" xr:uid="{5245D19B-08E8-4371-91EC-1E276631BCB6}"/>
    <hyperlink ref="B236" r:id="rId623" xr:uid="{529C21E5-51A2-43C1-A18E-638C11872350}"/>
    <hyperlink ref="C236" r:id="rId624" location="NodeSet" xr:uid="{628C4C8D-1C62-47CB-83EB-B7C1829F6B5C}"/>
    <hyperlink ref="D236" r:id="rId625" xr:uid="{A1E976A8-66CE-40EF-92CE-D441B877B510}"/>
    <hyperlink ref="B237" r:id="rId626" xr:uid="{BE5E404C-AD0E-4633-BA93-75671B193C08}"/>
    <hyperlink ref="C237" r:id="rId627" location="NodeSet" xr:uid="{A88B91EE-4748-4070-BB9A-244764956703}"/>
    <hyperlink ref="D237" r:id="rId628" xr:uid="{7725BD04-0A85-4CB3-BC69-DCD8B41D7468}"/>
    <hyperlink ref="B238" r:id="rId629" xr:uid="{CD9B41FE-7C42-4088-9622-5B965939DA11}"/>
    <hyperlink ref="C238" r:id="rId630" location="NodeSet" xr:uid="{CF349699-2DC7-4088-86B7-46BF92E011C8}"/>
    <hyperlink ref="D238" r:id="rId631" xr:uid="{A212AD3D-A3B3-4016-A695-F5FD7FA57CEF}"/>
    <hyperlink ref="B239" r:id="rId632" xr:uid="{14EA0625-74B3-4ACE-A1C6-672F0A03DE99}"/>
    <hyperlink ref="C239" r:id="rId633" location="NodeSet" xr:uid="{787C5CFF-FD01-4870-9021-88142BAE9164}"/>
    <hyperlink ref="D239" r:id="rId634" xr:uid="{3E321B53-C1F2-44D7-ADC8-04860CD7C900}"/>
    <hyperlink ref="B240" r:id="rId635" xr:uid="{62BE4F63-07C1-4036-9BC1-B9C8B2B25C60}"/>
    <hyperlink ref="C240" r:id="rId636" location="NodeSet" xr:uid="{F318B354-2408-42A3-A0B3-8D20EFA745FE}"/>
    <hyperlink ref="D240" r:id="rId637" xr:uid="{E3A4F05E-82C4-48CB-900E-E97A8819F4B6}"/>
    <hyperlink ref="B219" r:id="rId638" xr:uid="{B1663A56-EA07-48DC-8AEA-27AC9DFDF3B8}"/>
    <hyperlink ref="C219" r:id="rId639" location="NodeSet" xr:uid="{04D531E9-741E-4608-B8BB-A0EA9F37BB24}"/>
    <hyperlink ref="B242" r:id="rId640" xr:uid="{9339DAB4-ABAB-47F4-8ABF-EC144B9C75C9}"/>
    <hyperlink ref="C242" r:id="rId641" location="NodeSet" xr:uid="{6E4AC0B2-FAFD-4AE1-A48E-27297C87E518}"/>
    <hyperlink ref="D242" r:id="rId642" xr:uid="{A4A47C33-5825-43DE-966D-614202FFBB11}"/>
    <hyperlink ref="B247" r:id="rId643" xr:uid="{4AE9FE0E-0BE7-4B7E-913E-E50BB5FC675E}"/>
    <hyperlink ref="C247" r:id="rId644" location="NodeSet" xr:uid="{42A243AC-9C64-43BB-B2F1-E08FE9C265ED}"/>
    <hyperlink ref="B248" r:id="rId645" xr:uid="{9E99FA6D-B1E2-4C48-9272-36D133BA3D10}"/>
    <hyperlink ref="C248" r:id="rId646" location="NodeSet" xr:uid="{5045A521-FFFC-4023-AED3-11B67E362448}"/>
    <hyperlink ref="B243" r:id="rId647" xr:uid="{6B87505A-B9AD-43CB-88DD-BA32A6E749BA}"/>
    <hyperlink ref="C243" r:id="rId648" location="NodeSet" xr:uid="{FEE4AA9F-1182-4043-990E-11DCE5C9E7B4}"/>
    <hyperlink ref="D243" r:id="rId649" xr:uid="{083C6DE9-C6DE-42E1-AEE8-7BD22745B781}"/>
    <hyperlink ref="B244" r:id="rId650" xr:uid="{4FE51668-AF21-4CA8-8860-B98AD249E218}"/>
    <hyperlink ref="C244" r:id="rId651" location="NodeSet" xr:uid="{9498F75F-A483-4CEE-82FA-901C64021F47}"/>
    <hyperlink ref="D244" r:id="rId652" xr:uid="{D01AE63C-884E-45EF-AE0E-5278CB6A108D}"/>
    <hyperlink ref="D247" r:id="rId653" xr:uid="{E9E4713D-A46D-4BA5-9909-74154BDEBD1C}"/>
    <hyperlink ref="D248" r:id="rId654" xr:uid="{E9E740F0-4AFB-4D1A-91B4-0083BAA11ABB}"/>
    <hyperlink ref="B223" r:id="rId655" xr:uid="{CB86206D-14B7-4903-AB48-2687C5394DF2}"/>
    <hyperlink ref="C223" r:id="rId656" location="NodeSet" xr:uid="{A444EB01-7EF0-496C-8048-3CBF0C145397}"/>
    <hyperlink ref="D223" r:id="rId657" xr:uid="{2029C1D6-7308-4946-9BCE-6A7CF0EE90D2}"/>
    <hyperlink ref="D219" r:id="rId658" xr:uid="{2AC68201-62B4-4CB2-80F1-AE44B7B386F9}"/>
    <hyperlink ref="A282" r:id="rId659" xr:uid="{BA3F9649-3F23-4850-9CE1-99C09D0F8557}"/>
  </hyperlinks>
  <pageMargins left="0.7" right="0.7" top="0.75" bottom="0.75" header="0.3" footer="0.3"/>
  <pageSetup scale="66" fitToHeight="0" orientation="landscape" r:id="rId660"/>
  <headerFooter>
    <oddFooter>&amp;R&amp;P</oddFooter>
  </headerFooter>
  <rowBreaks count="1" manualBreakCount="1">
    <brk id="28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C85"/>
  <sheetViews>
    <sheetView workbookViewId="0">
      <pane ySplit="5" topLeftCell="A6" activePane="bottomLeft" state="frozen"/>
      <selection pane="bottomLeft" activeCell="P43" sqref="P43"/>
    </sheetView>
  </sheetViews>
  <sheetFormatPr defaultRowHeight="14.4" x14ac:dyDescent="0.55000000000000004"/>
  <cols>
    <col min="1" max="2" width="32.68359375" customWidth="1"/>
    <col min="3" max="3" width="18.15625" customWidth="1"/>
  </cols>
  <sheetData>
    <row r="1" spans="1:3" s="3" customFormat="1" ht="15.6" x14ac:dyDescent="0.6">
      <c r="A1" s="189" t="s">
        <v>515</v>
      </c>
      <c r="B1" s="189"/>
      <c r="C1" s="189"/>
    </row>
    <row r="2" spans="1:3" s="3" customFormat="1" ht="15.6" x14ac:dyDescent="0.6">
      <c r="A2" s="26"/>
      <c r="B2" s="26"/>
      <c r="C2" s="26"/>
    </row>
    <row r="3" spans="1:3" s="3" customFormat="1" x14ac:dyDescent="0.55000000000000004">
      <c r="A3" s="190" t="s">
        <v>516</v>
      </c>
      <c r="B3" s="190"/>
      <c r="C3" s="190"/>
    </row>
    <row r="4" spans="1:3" s="3" customFormat="1" x14ac:dyDescent="0.55000000000000004"/>
    <row r="5" spans="1:3" s="20" customFormat="1" x14ac:dyDescent="0.55000000000000004">
      <c r="A5" s="19" t="s">
        <v>499</v>
      </c>
      <c r="B5" s="19" t="s">
        <v>500</v>
      </c>
      <c r="C5" s="19" t="s">
        <v>502</v>
      </c>
    </row>
    <row r="6" spans="1:3" s="20" customFormat="1" x14ac:dyDescent="0.55000000000000004"/>
    <row r="7" spans="1:3" x14ac:dyDescent="0.55000000000000004">
      <c r="A7" s="3" t="s">
        <v>244</v>
      </c>
      <c r="B7" t="s">
        <v>244</v>
      </c>
    </row>
    <row r="8" spans="1:3" x14ac:dyDescent="0.55000000000000004">
      <c r="A8" s="3" t="s">
        <v>245</v>
      </c>
      <c r="B8" t="s">
        <v>245</v>
      </c>
    </row>
    <row r="9" spans="1:3" x14ac:dyDescent="0.55000000000000004">
      <c r="A9" s="3" t="s">
        <v>247</v>
      </c>
      <c r="B9" t="s">
        <v>247</v>
      </c>
    </row>
    <row r="10" spans="1:3" x14ac:dyDescent="0.55000000000000004">
      <c r="A10" s="3" t="s">
        <v>251</v>
      </c>
      <c r="B10" s="36" t="s">
        <v>574</v>
      </c>
    </row>
    <row r="11" spans="1:3" x14ac:dyDescent="0.55000000000000004">
      <c r="A11" s="3" t="s">
        <v>252</v>
      </c>
      <c r="B11" s="36" t="s">
        <v>574</v>
      </c>
    </row>
    <row r="12" spans="1:3" x14ac:dyDescent="0.55000000000000004">
      <c r="A12" s="3" t="s">
        <v>253</v>
      </c>
      <c r="B12" s="36" t="s">
        <v>574</v>
      </c>
    </row>
    <row r="13" spans="1:3" x14ac:dyDescent="0.55000000000000004">
      <c r="A13" s="3" t="s">
        <v>254</v>
      </c>
      <c r="B13" s="36" t="s">
        <v>574</v>
      </c>
    </row>
    <row r="14" spans="1:3" x14ac:dyDescent="0.55000000000000004">
      <c r="A14" s="3" t="s">
        <v>257</v>
      </c>
      <c r="B14" t="s">
        <v>257</v>
      </c>
    </row>
    <row r="15" spans="1:3" x14ac:dyDescent="0.55000000000000004">
      <c r="A15" s="3" t="s">
        <v>270</v>
      </c>
      <c r="B15" t="s">
        <v>270</v>
      </c>
    </row>
    <row r="16" spans="1:3" x14ac:dyDescent="0.55000000000000004">
      <c r="A16" s="3" t="s">
        <v>273</v>
      </c>
      <c r="B16" t="s">
        <v>273</v>
      </c>
    </row>
    <row r="17" spans="1:2" x14ac:dyDescent="0.55000000000000004">
      <c r="A17" s="3" t="s">
        <v>274</v>
      </c>
      <c r="B17" t="s">
        <v>274</v>
      </c>
    </row>
    <row r="18" spans="1:2" x14ac:dyDescent="0.55000000000000004">
      <c r="A18" s="3" t="s">
        <v>278</v>
      </c>
      <c r="B18" t="s">
        <v>278</v>
      </c>
    </row>
    <row r="19" spans="1:2" x14ac:dyDescent="0.55000000000000004">
      <c r="A19" s="3" t="s">
        <v>281</v>
      </c>
      <c r="B19" t="s">
        <v>281</v>
      </c>
    </row>
    <row r="20" spans="1:2" x14ac:dyDescent="0.55000000000000004">
      <c r="A20" s="3" t="s">
        <v>285</v>
      </c>
      <c r="B20" t="s">
        <v>285</v>
      </c>
    </row>
    <row r="21" spans="1:2" x14ac:dyDescent="0.55000000000000004">
      <c r="A21" s="3" t="s">
        <v>286</v>
      </c>
      <c r="B21" t="s">
        <v>286</v>
      </c>
    </row>
    <row r="22" spans="1:2" x14ac:dyDescent="0.55000000000000004">
      <c r="A22" s="3" t="s">
        <v>287</v>
      </c>
      <c r="B22" t="s">
        <v>287</v>
      </c>
    </row>
    <row r="23" spans="1:2" x14ac:dyDescent="0.55000000000000004">
      <c r="A23" s="3" t="s">
        <v>288</v>
      </c>
      <c r="B23" t="s">
        <v>288</v>
      </c>
    </row>
    <row r="24" spans="1:2" x14ac:dyDescent="0.55000000000000004">
      <c r="A24" s="3" t="s">
        <v>294</v>
      </c>
      <c r="B24" t="s">
        <v>294</v>
      </c>
    </row>
    <row r="25" spans="1:2" x14ac:dyDescent="0.55000000000000004">
      <c r="A25" s="3" t="s">
        <v>316</v>
      </c>
      <c r="B25" t="s">
        <v>316</v>
      </c>
    </row>
    <row r="26" spans="1:2" x14ac:dyDescent="0.55000000000000004">
      <c r="A26" s="3" t="s">
        <v>323</v>
      </c>
      <c r="B26" t="s">
        <v>323</v>
      </c>
    </row>
    <row r="27" spans="1:2" x14ac:dyDescent="0.55000000000000004">
      <c r="A27" s="3" t="s">
        <v>324</v>
      </c>
      <c r="B27" t="s">
        <v>324</v>
      </c>
    </row>
    <row r="28" spans="1:2" x14ac:dyDescent="0.55000000000000004">
      <c r="A28" s="3" t="s">
        <v>325</v>
      </c>
      <c r="B28" t="s">
        <v>325</v>
      </c>
    </row>
    <row r="29" spans="1:2" x14ac:dyDescent="0.55000000000000004">
      <c r="A29" s="3" t="s">
        <v>327</v>
      </c>
      <c r="B29" s="36" t="s">
        <v>574</v>
      </c>
    </row>
    <row r="30" spans="1:2" x14ac:dyDescent="0.55000000000000004">
      <c r="A30" s="3" t="s">
        <v>328</v>
      </c>
      <c r="B30" s="36" t="s">
        <v>574</v>
      </c>
    </row>
    <row r="31" spans="1:2" x14ac:dyDescent="0.55000000000000004">
      <c r="A31" s="3" t="s">
        <v>329</v>
      </c>
      <c r="B31" s="36" t="s">
        <v>574</v>
      </c>
    </row>
    <row r="32" spans="1:2" x14ac:dyDescent="0.55000000000000004">
      <c r="A32" s="3" t="s">
        <v>330</v>
      </c>
      <c r="B32" t="s">
        <v>330</v>
      </c>
    </row>
    <row r="33" spans="1:2" x14ac:dyDescent="0.55000000000000004">
      <c r="A33" s="3" t="s">
        <v>331</v>
      </c>
      <c r="B33" s="36" t="s">
        <v>574</v>
      </c>
    </row>
    <row r="34" spans="1:2" x14ac:dyDescent="0.55000000000000004">
      <c r="A34" s="3" t="s">
        <v>332</v>
      </c>
      <c r="B34" s="36" t="s">
        <v>574</v>
      </c>
    </row>
    <row r="35" spans="1:2" x14ac:dyDescent="0.55000000000000004">
      <c r="A35" s="3" t="s">
        <v>334</v>
      </c>
      <c r="B35" s="36" t="s">
        <v>574</v>
      </c>
    </row>
    <row r="36" spans="1:2" x14ac:dyDescent="0.55000000000000004">
      <c r="A36" s="3" t="s">
        <v>342</v>
      </c>
      <c r="B36" t="s">
        <v>342</v>
      </c>
    </row>
    <row r="37" spans="1:2" x14ac:dyDescent="0.55000000000000004">
      <c r="A37" s="3" t="s">
        <v>346</v>
      </c>
      <c r="B37" t="s">
        <v>346</v>
      </c>
    </row>
    <row r="38" spans="1:2" x14ac:dyDescent="0.55000000000000004">
      <c r="A38" s="9" t="s">
        <v>347</v>
      </c>
      <c r="B38" s="36" t="s">
        <v>574</v>
      </c>
    </row>
    <row r="39" spans="1:2" x14ac:dyDescent="0.55000000000000004">
      <c r="A39" s="3" t="s">
        <v>348</v>
      </c>
      <c r="B39" t="s">
        <v>348</v>
      </c>
    </row>
    <row r="40" spans="1:2" x14ac:dyDescent="0.55000000000000004">
      <c r="A40" s="3" t="s">
        <v>349</v>
      </c>
      <c r="B40" t="s">
        <v>349</v>
      </c>
    </row>
    <row r="41" spans="1:2" x14ac:dyDescent="0.55000000000000004">
      <c r="A41" s="3" t="s">
        <v>350</v>
      </c>
      <c r="B41" t="s">
        <v>350</v>
      </c>
    </row>
    <row r="42" spans="1:2" x14ac:dyDescent="0.55000000000000004">
      <c r="A42" s="3" t="s">
        <v>351</v>
      </c>
      <c r="B42" t="s">
        <v>351</v>
      </c>
    </row>
    <row r="43" spans="1:2" x14ac:dyDescent="0.55000000000000004">
      <c r="A43" s="3" t="s">
        <v>352</v>
      </c>
      <c r="B43" t="s">
        <v>352</v>
      </c>
    </row>
    <row r="44" spans="1:2" x14ac:dyDescent="0.55000000000000004">
      <c r="A44" s="3" t="s">
        <v>355</v>
      </c>
      <c r="B44" s="36" t="s">
        <v>574</v>
      </c>
    </row>
    <row r="45" spans="1:2" x14ac:dyDescent="0.55000000000000004">
      <c r="A45" s="3" t="s">
        <v>356</v>
      </c>
      <c r="B45" s="36" t="s">
        <v>574</v>
      </c>
    </row>
    <row r="46" spans="1:2" x14ac:dyDescent="0.55000000000000004">
      <c r="A46" s="3" t="s">
        <v>357</v>
      </c>
      <c r="B46" s="36" t="s">
        <v>574</v>
      </c>
    </row>
    <row r="47" spans="1:2" x14ac:dyDescent="0.55000000000000004">
      <c r="A47" s="3" t="s">
        <v>358</v>
      </c>
      <c r="B47" t="s">
        <v>358</v>
      </c>
    </row>
    <row r="48" spans="1:2" x14ac:dyDescent="0.55000000000000004">
      <c r="A48" s="3" t="s">
        <v>359</v>
      </c>
      <c r="B48" s="36" t="s">
        <v>574</v>
      </c>
    </row>
    <row r="49" spans="1:2" x14ac:dyDescent="0.55000000000000004">
      <c r="A49" s="3" t="s">
        <v>360</v>
      </c>
      <c r="B49" t="s">
        <v>360</v>
      </c>
    </row>
    <row r="50" spans="1:2" x14ac:dyDescent="0.55000000000000004">
      <c r="A50" s="3" t="s">
        <v>374</v>
      </c>
      <c r="B50" t="s">
        <v>374</v>
      </c>
    </row>
    <row r="51" spans="1:2" x14ac:dyDescent="0.55000000000000004">
      <c r="A51" s="3" t="s">
        <v>379</v>
      </c>
      <c r="B51" t="s">
        <v>379</v>
      </c>
    </row>
    <row r="52" spans="1:2" x14ac:dyDescent="0.55000000000000004">
      <c r="A52" s="3" t="s">
        <v>380</v>
      </c>
      <c r="B52" t="s">
        <v>380</v>
      </c>
    </row>
    <row r="53" spans="1:2" x14ac:dyDescent="0.55000000000000004">
      <c r="A53" s="3" t="s">
        <v>382</v>
      </c>
      <c r="B53" t="s">
        <v>382</v>
      </c>
    </row>
    <row r="54" spans="1:2" x14ac:dyDescent="0.55000000000000004">
      <c r="A54" s="3" t="s">
        <v>384</v>
      </c>
      <c r="B54" t="s">
        <v>384</v>
      </c>
    </row>
    <row r="55" spans="1:2" x14ac:dyDescent="0.55000000000000004">
      <c r="A55" s="3" t="s">
        <v>388</v>
      </c>
      <c r="B55" t="s">
        <v>388</v>
      </c>
    </row>
    <row r="56" spans="1:2" x14ac:dyDescent="0.55000000000000004">
      <c r="A56" s="3" t="s">
        <v>392</v>
      </c>
      <c r="B56" t="s">
        <v>392</v>
      </c>
    </row>
    <row r="57" spans="1:2" x14ac:dyDescent="0.55000000000000004">
      <c r="A57" s="3" t="s">
        <v>399</v>
      </c>
      <c r="B57" t="s">
        <v>399</v>
      </c>
    </row>
    <row r="58" spans="1:2" x14ac:dyDescent="0.55000000000000004">
      <c r="A58" s="3" t="s">
        <v>407</v>
      </c>
      <c r="B58" t="s">
        <v>407</v>
      </c>
    </row>
    <row r="59" spans="1:2" x14ac:dyDescent="0.55000000000000004">
      <c r="A59" s="3" t="s">
        <v>413</v>
      </c>
      <c r="B59" t="s">
        <v>413</v>
      </c>
    </row>
    <row r="60" spans="1:2" x14ac:dyDescent="0.55000000000000004">
      <c r="A60" s="3" t="s">
        <v>414</v>
      </c>
      <c r="B60" t="s">
        <v>414</v>
      </c>
    </row>
    <row r="61" spans="1:2" x14ac:dyDescent="0.55000000000000004">
      <c r="A61" s="3" t="s">
        <v>417</v>
      </c>
      <c r="B61" t="s">
        <v>417</v>
      </c>
    </row>
    <row r="62" spans="1:2" x14ac:dyDescent="0.55000000000000004">
      <c r="A62" s="3" t="s">
        <v>420</v>
      </c>
      <c r="B62" s="36" t="s">
        <v>574</v>
      </c>
    </row>
    <row r="63" spans="1:2" x14ac:dyDescent="0.55000000000000004">
      <c r="A63" s="3" t="s">
        <v>422</v>
      </c>
      <c r="B63" t="s">
        <v>422</v>
      </c>
    </row>
    <row r="64" spans="1:2" x14ac:dyDescent="0.55000000000000004">
      <c r="A64" s="3" t="s">
        <v>425</v>
      </c>
      <c r="B64" t="s">
        <v>425</v>
      </c>
    </row>
    <row r="65" spans="1:3" x14ac:dyDescent="0.55000000000000004">
      <c r="A65" s="3" t="s">
        <v>426</v>
      </c>
      <c r="B65" s="36" t="s">
        <v>574</v>
      </c>
    </row>
    <row r="66" spans="1:3" x14ac:dyDescent="0.55000000000000004">
      <c r="A66" s="3" t="s">
        <v>428</v>
      </c>
      <c r="B66" t="s">
        <v>428</v>
      </c>
    </row>
    <row r="67" spans="1:3" x14ac:dyDescent="0.55000000000000004">
      <c r="A67" s="3" t="s">
        <v>429</v>
      </c>
      <c r="B67" t="s">
        <v>429</v>
      </c>
    </row>
    <row r="68" spans="1:3" x14ac:dyDescent="0.55000000000000004">
      <c r="A68" s="3" t="s">
        <v>430</v>
      </c>
      <c r="B68" s="36" t="s">
        <v>574</v>
      </c>
    </row>
    <row r="69" spans="1:3" x14ac:dyDescent="0.55000000000000004">
      <c r="A69" s="3" t="s">
        <v>432</v>
      </c>
      <c r="B69" t="s">
        <v>432</v>
      </c>
    </row>
    <row r="70" spans="1:3" x14ac:dyDescent="0.55000000000000004">
      <c r="A70" s="3" t="s">
        <v>433</v>
      </c>
      <c r="B70" t="s">
        <v>433</v>
      </c>
    </row>
    <row r="71" spans="1:3" x14ac:dyDescent="0.55000000000000004">
      <c r="A71" s="3" t="s">
        <v>436</v>
      </c>
      <c r="B71" s="36" t="s">
        <v>574</v>
      </c>
    </row>
    <row r="72" spans="1:3" x14ac:dyDescent="0.55000000000000004">
      <c r="A72" s="3" t="s">
        <v>437</v>
      </c>
      <c r="B72" s="36" t="s">
        <v>574</v>
      </c>
    </row>
    <row r="73" spans="1:3" x14ac:dyDescent="0.55000000000000004">
      <c r="A73" s="3" t="s">
        <v>438</v>
      </c>
      <c r="B73" s="36" t="s">
        <v>574</v>
      </c>
    </row>
    <row r="74" spans="1:3" x14ac:dyDescent="0.55000000000000004">
      <c r="A74" s="3" t="s">
        <v>441</v>
      </c>
      <c r="B74" t="s">
        <v>441</v>
      </c>
    </row>
    <row r="75" spans="1:3" x14ac:dyDescent="0.55000000000000004">
      <c r="A75" s="3" t="s">
        <v>444</v>
      </c>
      <c r="B75" s="36" t="s">
        <v>574</v>
      </c>
    </row>
    <row r="76" spans="1:3" x14ac:dyDescent="0.55000000000000004">
      <c r="A76" s="3" t="s">
        <v>449</v>
      </c>
      <c r="B76" t="s">
        <v>449</v>
      </c>
    </row>
    <row r="78" spans="1:3" s="3" customFormat="1" x14ac:dyDescent="0.55000000000000004">
      <c r="A78" s="11" t="s">
        <v>504</v>
      </c>
    </row>
    <row r="79" spans="1:3" s="3" customFormat="1" x14ac:dyDescent="0.55000000000000004">
      <c r="A79" s="12">
        <f>(ROWS(A7:A76) - COUNTBLANK(A7:A76))</f>
        <v>70</v>
      </c>
      <c r="B79" s="12">
        <f>(ROWS(B7:B76) - COUNTIF(B7:B76,"* not included by MPEG"))</f>
        <v>48</v>
      </c>
      <c r="C79" s="12">
        <f>(ROWS(C7:C76) - COUNTBLANK(C7:C76))</f>
        <v>0</v>
      </c>
    </row>
    <row r="80" spans="1:3" s="3" customFormat="1" x14ac:dyDescent="0.55000000000000004">
      <c r="A80" s="30"/>
      <c r="B80" s="30"/>
      <c r="C80" s="30"/>
    </row>
    <row r="81" spans="1:3" x14ac:dyDescent="0.55000000000000004">
      <c r="A81" s="31" t="s">
        <v>498</v>
      </c>
      <c r="B81" s="30"/>
      <c r="C81" s="30"/>
    </row>
    <row r="82" spans="1:3" x14ac:dyDescent="0.55000000000000004">
      <c r="A82" s="14">
        <f>(COUNTBLANK(A7:A76))</f>
        <v>0</v>
      </c>
      <c r="B82" s="14">
        <f>COUNTIF(B7:B76,"* not included by MPEG")</f>
        <v>22</v>
      </c>
      <c r="C82" s="14">
        <f>(ROWS(C7:C76) - COUNTBLANK(C7:C76))</f>
        <v>0</v>
      </c>
    </row>
    <row r="83" spans="1:3" x14ac:dyDescent="0.55000000000000004">
      <c r="A83" s="11" t="s">
        <v>503</v>
      </c>
    </row>
    <row r="84" spans="1:3" x14ac:dyDescent="0.55000000000000004">
      <c r="A84" s="21" t="s">
        <v>501</v>
      </c>
    </row>
    <row r="85" spans="1:3" x14ac:dyDescent="0.55000000000000004">
      <c r="A85" s="21" t="s">
        <v>507</v>
      </c>
    </row>
  </sheetData>
  <autoFilter ref="A5:B76" xr:uid="{00000000-0009-0000-0000-000005000000}"/>
  <mergeCells count="2">
    <mergeCell ref="A1:C1"/>
    <mergeCell ref="A3:C3"/>
  </mergeCells>
  <hyperlinks>
    <hyperlink ref="A84" r:id="rId1" xr:uid="{00000000-0004-0000-0500-000000000000}"/>
    <hyperlink ref="A85" r:id="rId2" xr:uid="{00000000-0004-0000-0500-000001000000}"/>
    <hyperlink ref="A3" r:id="rId3" xr:uid="{00000000-0004-0000-0500-000002000000}"/>
  </hyperlinks>
  <pageMargins left="0.7" right="0.7" top="0.75" bottom="0.75" header="0.3" footer="0.3"/>
  <pageSetup fitToHeight="0" orientation="portrait" r:id="rId4"/>
  <headerFooter>
    <oddFooter>&amp;R&amp;P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Index</vt:lpstr>
      <vt:lpstr>X3D Players and Tools</vt:lpstr>
      <vt:lpstr>X3D SAI Codebases</vt:lpstr>
      <vt:lpstr>X3D Model Validation</vt:lpstr>
      <vt:lpstr>Node Profiles Components Levels</vt:lpstr>
      <vt:lpstr>MPEG4 Profile</vt:lpstr>
      <vt:lpstr>'Node Profiles Components Levels'!CADPart</vt:lpstr>
      <vt:lpstr>'MPEG4 Profile'!Print_Area</vt:lpstr>
      <vt:lpstr>'Node Profiles Components Levels'!Print_Area</vt:lpstr>
      <vt:lpstr>'X3D Model Validation'!Print_Area</vt:lpstr>
      <vt:lpstr>'MPEG4 Profile'!Print_Titles</vt:lpstr>
      <vt:lpstr>'Node Profiles Components Levels'!Print_Titles</vt:lpstr>
      <vt:lpstr>'X3D Model Validation'!Print_Titles</vt:lpstr>
      <vt:lpstr>'X3D Players and Tools'!Print_Titles</vt:lpstr>
      <vt:lpstr>'X3D Players and Tools'!Xj3D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brutzman</dc:creator>
  <cp:lastModifiedBy>Don Brutzman</cp:lastModifiedBy>
  <cp:lastPrinted>2017-09-04T16:41:49Z</cp:lastPrinted>
  <dcterms:created xsi:type="dcterms:W3CDTF">2012-08-25T04:16:09Z</dcterms:created>
  <dcterms:modified xsi:type="dcterms:W3CDTF">2023-01-21T21:55:42Z</dcterms:modified>
</cp:coreProperties>
</file>