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Zhenterigone\Documents\School\Machine Learning\Module 1\"/>
    </mc:Choice>
  </mc:AlternateContent>
  <xr:revisionPtr revIDLastSave="0" documentId="8_{B039A4A6-3EA5-4FF4-B116-8FAF960EF929}" xr6:coauthVersionLast="47" xr6:coauthVersionMax="47" xr10:uidLastSave="{00000000-0000-0000-0000-000000000000}"/>
  <bookViews>
    <workbookView xWindow="-96" yWindow="-96" windowWidth="23232" windowHeight="14592" activeTab="1" xr2:uid="{00000000-000D-0000-FFFF-FFFF00000000}"/>
  </bookViews>
  <sheets>
    <sheet name="Data" sheetId="1" r:id="rId1"/>
    <sheet name="Volleyball Rost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2" i="2"/>
  <c r="F2" i="2" s="1"/>
  <c r="O1" i="2" l="1" a="1"/>
  <c r="I4" i="2" l="1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O1" i="2"/>
  <c r="I3" i="2"/>
  <c r="I12" i="2" l="1"/>
  <c r="J3" i="2"/>
  <c r="J12" i="2" s="1"/>
  <c r="N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<sst xmlns="http://schemas.openxmlformats.org/spreadsheetml/2006/main" count="217" uniqueCount="44">
  <si>
    <t>sex</t>
  </si>
  <si>
    <t>height</t>
  </si>
  <si>
    <t>shoe_size</t>
  </si>
  <si>
    <t>woman</t>
  </si>
  <si>
    <t>man</t>
  </si>
  <si>
    <t>Number</t>
  </si>
  <si>
    <t>Player</t>
  </si>
  <si>
    <t>Height</t>
  </si>
  <si>
    <t>Erith H</t>
  </si>
  <si>
    <t>Kiana P</t>
  </si>
  <si>
    <t>Cydney B</t>
  </si>
  <si>
    <t>Kayla F</t>
  </si>
  <si>
    <t>Heidi N</t>
  </si>
  <si>
    <t>Danika B</t>
  </si>
  <si>
    <t>Montana D</t>
  </si>
  <si>
    <t>Jordyn S</t>
  </si>
  <si>
    <t>Ali C</t>
  </si>
  <si>
    <t>Keelan M</t>
  </si>
  <si>
    <t>Makalei W</t>
  </si>
  <si>
    <t>Sadie G</t>
  </si>
  <si>
    <t>Sara G</t>
  </si>
  <si>
    <t>Tyra B</t>
  </si>
  <si>
    <t>Ceirra D</t>
  </si>
  <si>
    <t>6-0</t>
  </si>
  <si>
    <t>5-2</t>
  </si>
  <si>
    <t>5-9</t>
  </si>
  <si>
    <t>5-10</t>
  </si>
  <si>
    <t>5-8</t>
  </si>
  <si>
    <t>6-2</t>
  </si>
  <si>
    <t>5-11</t>
  </si>
  <si>
    <t>5-6</t>
  </si>
  <si>
    <t>5-5</t>
  </si>
  <si>
    <t>5-7</t>
  </si>
  <si>
    <t>5-4</t>
  </si>
  <si>
    <t>Height (cm)</t>
  </si>
  <si>
    <t>Intercept</t>
  </si>
  <si>
    <t>slope</t>
  </si>
  <si>
    <t>Shoe Val</t>
  </si>
  <si>
    <t>Shoe Size</t>
  </si>
  <si>
    <t>Unique Shoes</t>
  </si>
  <si>
    <t>Sizes</t>
  </si>
  <si>
    <t>Quantity</t>
  </si>
  <si>
    <t>Total Shoes</t>
  </si>
  <si>
    <t>Redundant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</si>
</sst>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Women Shoe to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Data!$B$2:$B$172</c:f>
              <c:numCache>
                <c:formatCode>General</c:formatCode>
                <c:ptCount val="106"/>
                <c:pt idx="0">
                  <c:v>160</c:v>
                </c:pt>
                <c:pt idx="1">
                  <c:v>171</c:v>
                </c:pt>
                <c:pt idx="2">
                  <c:v>174</c:v>
                </c:pt>
                <c:pt idx="3">
                  <c:v>176</c:v>
                </c:pt>
                <c:pt idx="4">
                  <c:v>157</c:v>
                </c:pt>
                <c:pt idx="5">
                  <c:v>160</c:v>
                </c:pt>
                <c:pt idx="6">
                  <c:v>178</c:v>
                </c:pt>
                <c:pt idx="7">
                  <c:v>168</c:v>
                </c:pt>
                <c:pt idx="8">
                  <c:v>165</c:v>
                </c:pt>
                <c:pt idx="9">
                  <c:v>163</c:v>
                </c:pt>
                <c:pt idx="10">
                  <c:v>158</c:v>
                </c:pt>
                <c:pt idx="11">
                  <c:v>159</c:v>
                </c:pt>
                <c:pt idx="12">
                  <c:v>155</c:v>
                </c:pt>
                <c:pt idx="13">
                  <c:v>172</c:v>
                </c:pt>
                <c:pt idx="14">
                  <c:v>164</c:v>
                </c:pt>
                <c:pt idx="15">
                  <c:v>158</c:v>
                </c:pt>
                <c:pt idx="16">
                  <c:v>174</c:v>
                </c:pt>
                <c:pt idx="17">
                  <c:v>164</c:v>
                </c:pt>
                <c:pt idx="18">
                  <c:v>168</c:v>
                </c:pt>
                <c:pt idx="19">
                  <c:v>168</c:v>
                </c:pt>
                <c:pt idx="20">
                  <c:v>163</c:v>
                </c:pt>
                <c:pt idx="21">
                  <c:v>160</c:v>
                </c:pt>
                <c:pt idx="22">
                  <c:v>161</c:v>
                </c:pt>
                <c:pt idx="23">
                  <c:v>162</c:v>
                </c:pt>
                <c:pt idx="24">
                  <c:v>165</c:v>
                </c:pt>
                <c:pt idx="25">
                  <c:v>164</c:v>
                </c:pt>
                <c:pt idx="26">
                  <c:v>161</c:v>
                </c:pt>
                <c:pt idx="27">
                  <c:v>163</c:v>
                </c:pt>
                <c:pt idx="28">
                  <c:v>169</c:v>
                </c:pt>
                <c:pt idx="29">
                  <c:v>171</c:v>
                </c:pt>
                <c:pt idx="30">
                  <c:v>163</c:v>
                </c:pt>
                <c:pt idx="31">
                  <c:v>159</c:v>
                </c:pt>
                <c:pt idx="32">
                  <c:v>180</c:v>
                </c:pt>
                <c:pt idx="33">
                  <c:v>168</c:v>
                </c:pt>
                <c:pt idx="34">
                  <c:v>170</c:v>
                </c:pt>
                <c:pt idx="35">
                  <c:v>168</c:v>
                </c:pt>
                <c:pt idx="36">
                  <c:v>170</c:v>
                </c:pt>
                <c:pt idx="37">
                  <c:v>172</c:v>
                </c:pt>
                <c:pt idx="38">
                  <c:v>163</c:v>
                </c:pt>
                <c:pt idx="39">
                  <c:v>168</c:v>
                </c:pt>
                <c:pt idx="40">
                  <c:v>184</c:v>
                </c:pt>
                <c:pt idx="41">
                  <c:v>169</c:v>
                </c:pt>
                <c:pt idx="42">
                  <c:v>165</c:v>
                </c:pt>
                <c:pt idx="43">
                  <c:v>171</c:v>
                </c:pt>
                <c:pt idx="44">
                  <c:v>165</c:v>
                </c:pt>
                <c:pt idx="45">
                  <c:v>168</c:v>
                </c:pt>
                <c:pt idx="46">
                  <c:v>160</c:v>
                </c:pt>
                <c:pt idx="47">
                  <c:v>160</c:v>
                </c:pt>
                <c:pt idx="48">
                  <c:v>171</c:v>
                </c:pt>
                <c:pt idx="49">
                  <c:v>167</c:v>
                </c:pt>
                <c:pt idx="50">
                  <c:v>172</c:v>
                </c:pt>
                <c:pt idx="51">
                  <c:v>163</c:v>
                </c:pt>
                <c:pt idx="52">
                  <c:v>173</c:v>
                </c:pt>
                <c:pt idx="53">
                  <c:v>176</c:v>
                </c:pt>
                <c:pt idx="54">
                  <c:v>171.5</c:v>
                </c:pt>
                <c:pt idx="55">
                  <c:v>168</c:v>
                </c:pt>
                <c:pt idx="56">
                  <c:v>175</c:v>
                </c:pt>
                <c:pt idx="57">
                  <c:v>165</c:v>
                </c:pt>
                <c:pt idx="58">
                  <c:v>156</c:v>
                </c:pt>
                <c:pt idx="59">
                  <c:v>168</c:v>
                </c:pt>
                <c:pt idx="60">
                  <c:v>163</c:v>
                </c:pt>
                <c:pt idx="61">
                  <c:v>163</c:v>
                </c:pt>
                <c:pt idx="62">
                  <c:v>173</c:v>
                </c:pt>
                <c:pt idx="63">
                  <c:v>169</c:v>
                </c:pt>
                <c:pt idx="64">
                  <c:v>178</c:v>
                </c:pt>
                <c:pt idx="65">
                  <c:v>170</c:v>
                </c:pt>
                <c:pt idx="66">
                  <c:v>168</c:v>
                </c:pt>
                <c:pt idx="67">
                  <c:v>170</c:v>
                </c:pt>
                <c:pt idx="68">
                  <c:v>173</c:v>
                </c:pt>
                <c:pt idx="69">
                  <c:v>171</c:v>
                </c:pt>
                <c:pt idx="70">
                  <c:v>163</c:v>
                </c:pt>
                <c:pt idx="71">
                  <c:v>166</c:v>
                </c:pt>
                <c:pt idx="72">
                  <c:v>159</c:v>
                </c:pt>
                <c:pt idx="73">
                  <c:v>178</c:v>
                </c:pt>
                <c:pt idx="74">
                  <c:v>169</c:v>
                </c:pt>
                <c:pt idx="75">
                  <c:v>158</c:v>
                </c:pt>
                <c:pt idx="76">
                  <c:v>170</c:v>
                </c:pt>
                <c:pt idx="77">
                  <c:v>183</c:v>
                </c:pt>
                <c:pt idx="78">
                  <c:v>173</c:v>
                </c:pt>
                <c:pt idx="79">
                  <c:v>160</c:v>
                </c:pt>
                <c:pt idx="80">
                  <c:v>168</c:v>
                </c:pt>
                <c:pt idx="81">
                  <c:v>166.4</c:v>
                </c:pt>
                <c:pt idx="82">
                  <c:v>155</c:v>
                </c:pt>
                <c:pt idx="83">
                  <c:v>178</c:v>
                </c:pt>
                <c:pt idx="84">
                  <c:v>172.7</c:v>
                </c:pt>
                <c:pt idx="85">
                  <c:v>162.6</c:v>
                </c:pt>
                <c:pt idx="86">
                  <c:v>170.18</c:v>
                </c:pt>
                <c:pt idx="87">
                  <c:v>168.5</c:v>
                </c:pt>
                <c:pt idx="88">
                  <c:v>155</c:v>
                </c:pt>
                <c:pt idx="89">
                  <c:v>167</c:v>
                </c:pt>
                <c:pt idx="90">
                  <c:v>167</c:v>
                </c:pt>
                <c:pt idx="91">
                  <c:v>153.19999999999999</c:v>
                </c:pt>
                <c:pt idx="92">
                  <c:v>165</c:v>
                </c:pt>
                <c:pt idx="93">
                  <c:v>174</c:v>
                </c:pt>
                <c:pt idx="94">
                  <c:v>159</c:v>
                </c:pt>
                <c:pt idx="95">
                  <c:v>167.6</c:v>
                </c:pt>
                <c:pt idx="96">
                  <c:v>190.2</c:v>
                </c:pt>
                <c:pt idx="97">
                  <c:v>160</c:v>
                </c:pt>
                <c:pt idx="98">
                  <c:v>162.69999999999999</c:v>
                </c:pt>
                <c:pt idx="99">
                  <c:v>173.9</c:v>
                </c:pt>
                <c:pt idx="100">
                  <c:v>177.8</c:v>
                </c:pt>
                <c:pt idx="101">
                  <c:v>173.99</c:v>
                </c:pt>
                <c:pt idx="102">
                  <c:v>157</c:v>
                </c:pt>
                <c:pt idx="103">
                  <c:v>167.64</c:v>
                </c:pt>
                <c:pt idx="104">
                  <c:v>162.5</c:v>
                </c:pt>
                <c:pt idx="105">
                  <c:v>167.2</c:v>
                </c:pt>
              </c:numCache>
            </c:numRef>
          </c:xVal>
          <c:yVal>
            <c:numRef>
              <c:f>Data!$C$2:$C$172</c:f>
              <c:numCache>
                <c:formatCode>General</c:formatCode>
                <c:ptCount val="106"/>
                <c:pt idx="0">
                  <c:v>40</c:v>
                </c:pt>
                <c:pt idx="1">
                  <c:v>39</c:v>
                </c:pt>
                <c:pt idx="2">
                  <c:v>39</c:v>
                </c:pt>
                <c:pt idx="3">
                  <c:v>40</c:v>
                </c:pt>
                <c:pt idx="4">
                  <c:v>37</c:v>
                </c:pt>
                <c:pt idx="5">
                  <c:v>38</c:v>
                </c:pt>
                <c:pt idx="6">
                  <c:v>39</c:v>
                </c:pt>
                <c:pt idx="7">
                  <c:v>38</c:v>
                </c:pt>
                <c:pt idx="8">
                  <c:v>39</c:v>
                </c:pt>
                <c:pt idx="9">
                  <c:v>38</c:v>
                </c:pt>
                <c:pt idx="10">
                  <c:v>37</c:v>
                </c:pt>
                <c:pt idx="11">
                  <c:v>38</c:v>
                </c:pt>
                <c:pt idx="12">
                  <c:v>37</c:v>
                </c:pt>
                <c:pt idx="13">
                  <c:v>39</c:v>
                </c:pt>
                <c:pt idx="14">
                  <c:v>39</c:v>
                </c:pt>
                <c:pt idx="15">
                  <c:v>35</c:v>
                </c:pt>
                <c:pt idx="16">
                  <c:v>37</c:v>
                </c:pt>
                <c:pt idx="17">
                  <c:v>37</c:v>
                </c:pt>
                <c:pt idx="18">
                  <c:v>38</c:v>
                </c:pt>
                <c:pt idx="19">
                  <c:v>38</c:v>
                </c:pt>
                <c:pt idx="20">
                  <c:v>37</c:v>
                </c:pt>
                <c:pt idx="21">
                  <c:v>37</c:v>
                </c:pt>
                <c:pt idx="22">
                  <c:v>38</c:v>
                </c:pt>
                <c:pt idx="23">
                  <c:v>36</c:v>
                </c:pt>
                <c:pt idx="24">
                  <c:v>37</c:v>
                </c:pt>
                <c:pt idx="25">
                  <c:v>36</c:v>
                </c:pt>
                <c:pt idx="26">
                  <c:v>37</c:v>
                </c:pt>
                <c:pt idx="27">
                  <c:v>39</c:v>
                </c:pt>
                <c:pt idx="28">
                  <c:v>40</c:v>
                </c:pt>
                <c:pt idx="29">
                  <c:v>39</c:v>
                </c:pt>
                <c:pt idx="30">
                  <c:v>38</c:v>
                </c:pt>
                <c:pt idx="31">
                  <c:v>36</c:v>
                </c:pt>
                <c:pt idx="32">
                  <c:v>42</c:v>
                </c:pt>
                <c:pt idx="33">
                  <c:v>38</c:v>
                </c:pt>
                <c:pt idx="34">
                  <c:v>38</c:v>
                </c:pt>
                <c:pt idx="35">
                  <c:v>38</c:v>
                </c:pt>
                <c:pt idx="36">
                  <c:v>40</c:v>
                </c:pt>
                <c:pt idx="37">
                  <c:v>39</c:v>
                </c:pt>
                <c:pt idx="38">
                  <c:v>38</c:v>
                </c:pt>
                <c:pt idx="39">
                  <c:v>38</c:v>
                </c:pt>
                <c:pt idx="40">
                  <c:v>41</c:v>
                </c:pt>
                <c:pt idx="41">
                  <c:v>38</c:v>
                </c:pt>
                <c:pt idx="42">
                  <c:v>38</c:v>
                </c:pt>
                <c:pt idx="43">
                  <c:v>40</c:v>
                </c:pt>
                <c:pt idx="44">
                  <c:v>37</c:v>
                </c:pt>
                <c:pt idx="45">
                  <c:v>38</c:v>
                </c:pt>
                <c:pt idx="46">
                  <c:v>40</c:v>
                </c:pt>
                <c:pt idx="47">
                  <c:v>36.5</c:v>
                </c:pt>
                <c:pt idx="48">
                  <c:v>40</c:v>
                </c:pt>
                <c:pt idx="49">
                  <c:v>39</c:v>
                </c:pt>
                <c:pt idx="50">
                  <c:v>37</c:v>
                </c:pt>
                <c:pt idx="51">
                  <c:v>38</c:v>
                </c:pt>
                <c:pt idx="52">
                  <c:v>38</c:v>
                </c:pt>
                <c:pt idx="53">
                  <c:v>40</c:v>
                </c:pt>
                <c:pt idx="54">
                  <c:v>39</c:v>
                </c:pt>
                <c:pt idx="55">
                  <c:v>36</c:v>
                </c:pt>
                <c:pt idx="56">
                  <c:v>39</c:v>
                </c:pt>
                <c:pt idx="57">
                  <c:v>36</c:v>
                </c:pt>
                <c:pt idx="58">
                  <c:v>36</c:v>
                </c:pt>
                <c:pt idx="59">
                  <c:v>38</c:v>
                </c:pt>
                <c:pt idx="60">
                  <c:v>37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39</c:v>
                </c:pt>
                <c:pt idx="65">
                  <c:v>38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41</c:v>
                </c:pt>
                <c:pt idx="74">
                  <c:v>40</c:v>
                </c:pt>
                <c:pt idx="75">
                  <c:v>37</c:v>
                </c:pt>
                <c:pt idx="76">
                  <c:v>39</c:v>
                </c:pt>
                <c:pt idx="77">
                  <c:v>39</c:v>
                </c:pt>
                <c:pt idx="78">
                  <c:v>40</c:v>
                </c:pt>
                <c:pt idx="79">
                  <c:v>37</c:v>
                </c:pt>
                <c:pt idx="80">
                  <c:v>39</c:v>
                </c:pt>
                <c:pt idx="81">
                  <c:v>37.5</c:v>
                </c:pt>
                <c:pt idx="82">
                  <c:v>36</c:v>
                </c:pt>
                <c:pt idx="83">
                  <c:v>36</c:v>
                </c:pt>
                <c:pt idx="84">
                  <c:v>40</c:v>
                </c:pt>
                <c:pt idx="85">
                  <c:v>36</c:v>
                </c:pt>
                <c:pt idx="86">
                  <c:v>40</c:v>
                </c:pt>
                <c:pt idx="87">
                  <c:v>40</c:v>
                </c:pt>
                <c:pt idx="88">
                  <c:v>36</c:v>
                </c:pt>
                <c:pt idx="89">
                  <c:v>35</c:v>
                </c:pt>
                <c:pt idx="90">
                  <c:v>38</c:v>
                </c:pt>
                <c:pt idx="91">
                  <c:v>34</c:v>
                </c:pt>
                <c:pt idx="92">
                  <c:v>39</c:v>
                </c:pt>
                <c:pt idx="93">
                  <c:v>38</c:v>
                </c:pt>
                <c:pt idx="94">
                  <c:v>38</c:v>
                </c:pt>
                <c:pt idx="95">
                  <c:v>39.5</c:v>
                </c:pt>
                <c:pt idx="96">
                  <c:v>37.5</c:v>
                </c:pt>
                <c:pt idx="97">
                  <c:v>36</c:v>
                </c:pt>
                <c:pt idx="98">
                  <c:v>37.5</c:v>
                </c:pt>
                <c:pt idx="99">
                  <c:v>38</c:v>
                </c:pt>
                <c:pt idx="100">
                  <c:v>38</c:v>
                </c:pt>
                <c:pt idx="101">
                  <c:v>38.5</c:v>
                </c:pt>
                <c:pt idx="102">
                  <c:v>39</c:v>
                </c:pt>
                <c:pt idx="103">
                  <c:v>39.5</c:v>
                </c:pt>
                <c:pt idx="104">
                  <c:v>37.5</c:v>
                </c:pt>
                <c:pt idx="105">
                  <c:v>40.5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AA-40C4-9E91-9B84368C6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21191"/>
        <c:axId val="119391239"/>
      </c:scatterChart>
      <c:valAx>
        <c:axId val="117021191"/>
        <c:scaling>
          <c:orientation val="minMax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1239"/>
        <c:crosses val="autoZero"/>
        <c:crossBetween val="midCat"/>
      </c:valAx>
      <c:valAx>
        <c:axId val="119391239"/>
        <c:scaling>
          <c:orientation val="minMax"/>
          <c:max val="5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Shoe Size (Eu)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21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</xdr:row>
      <xdr:rowOff>104775</xdr:rowOff>
    </xdr:from>
    <xdr:to>
      <xdr:col>11</xdr:col>
      <xdr:colOff>133350</xdr:colOff>
      <xdr:row>19</xdr:row>
      <xdr:rowOff>180975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BBA6C2D4-18CD-18E0-35CF-44437803E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5D459-4F87-4613-A01D-E8777414C098}" name="Table2" displayName="Table2" ref="A1:C172" totalsRowShown="0" headerRowDxfId="5" dataDxfId="4">
  <autoFilter ref="A1:C172" xr:uid="{57A5D459-4F87-4613-A01D-E8777414C098}">
    <filterColumn colId="0">
      <filters>
        <filter val="woman"/>
      </filters>
    </filterColumn>
  </autoFilter>
  <tableColumns count="3">
    <tableColumn id="1" xr3:uid="{2DE23BF0-3B6E-45C8-9444-7FE2179F410C}" name="sex" dataDxfId="3"/>
    <tableColumn id="2" xr3:uid="{B1EA4C01-855B-4D6B-BE9D-646398E4688A}" name="height" dataDxfId="2"/>
    <tableColumn id="3" xr3:uid="{C50599D7-1DCF-45A9-A8B1-4047447ADC5C}" name="shoe_size" dataDxfId="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950494-EE1B-4715-B69B-F5DA4D4E0BA7}" name="Table3" displayName="Table3" ref="H2:J10" totalsRowShown="0">
  <autoFilter ref="H2:J10" xr:uid="{D9950494-EE1B-4715-B69B-F5DA4D4E0BA7}"/>
  <sortState xmlns:xlrd2="http://schemas.microsoft.com/office/spreadsheetml/2017/richdata2" ref="H3:I10">
    <sortCondition ref="H2:H10"/>
  </sortState>
  <tableColumns count="3">
    <tableColumn id="1" xr3:uid="{25D488E5-0BE0-44DB-A3A6-E7D2BD157B8E}" name="Sizes"/>
    <tableColumn id="2" xr3:uid="{6D094329-2AA3-4A3F-A8AF-B5EBB42826DA}" name="Quantity">
      <calculatedColumnFormula>COUNTIF(F$2:F$16,O1)</calculatedColumnFormula>
    </tableColumn>
    <tableColumn id="3" xr3:uid="{0EE7B3AB-6C17-4CE0-B18D-4EDD8A1034DC}" name="Redundant" dataDxfId="0">
      <calculatedColumnFormula>Table3[[#This Row],[Quantity]]*2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opLeftCell="A85" workbookViewId="0">
      <selection sqref="A1:C170"/>
    </sheetView>
  </sheetViews>
  <sheetFormatPr defaultRowHeight="14.4" x14ac:dyDescent="0.55000000000000004"/>
  <cols>
    <col min="3" max="3" width="12.15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 t="s">
        <v>3</v>
      </c>
      <c r="B2" s="1">
        <v>160</v>
      </c>
      <c r="C2" s="1">
        <v>40</v>
      </c>
    </row>
    <row r="3" spans="1:3" x14ac:dyDescent="0.55000000000000004">
      <c r="A3" s="1" t="s">
        <v>3</v>
      </c>
      <c r="B3" s="1">
        <v>171</v>
      </c>
      <c r="C3" s="1">
        <v>39</v>
      </c>
    </row>
    <row r="4" spans="1:3" x14ac:dyDescent="0.55000000000000004">
      <c r="A4" s="1" t="s">
        <v>3</v>
      </c>
      <c r="B4" s="1">
        <v>174</v>
      </c>
      <c r="C4" s="1">
        <v>39</v>
      </c>
    </row>
    <row r="5" spans="1:3" x14ac:dyDescent="0.55000000000000004">
      <c r="A5" s="1" t="s">
        <v>3</v>
      </c>
      <c r="B5" s="1">
        <v>176</v>
      </c>
      <c r="C5" s="1">
        <v>40</v>
      </c>
    </row>
    <row r="6" spans="1:3" hidden="1" x14ac:dyDescent="0.55000000000000004">
      <c r="A6" s="1" t="s">
        <v>4</v>
      </c>
      <c r="B6" s="1">
        <v>195</v>
      </c>
      <c r="C6" s="1">
        <v>46</v>
      </c>
    </row>
    <row r="7" spans="1:3" x14ac:dyDescent="0.55000000000000004">
      <c r="A7" s="1" t="s">
        <v>3</v>
      </c>
      <c r="B7" s="1">
        <v>157</v>
      </c>
      <c r="C7" s="1">
        <v>37</v>
      </c>
    </row>
    <row r="8" spans="1:3" x14ac:dyDescent="0.55000000000000004">
      <c r="A8" s="1" t="s">
        <v>3</v>
      </c>
      <c r="B8" s="1">
        <v>160</v>
      </c>
      <c r="C8" s="1">
        <v>38</v>
      </c>
    </row>
    <row r="9" spans="1:3" x14ac:dyDescent="0.55000000000000004">
      <c r="A9" s="1" t="s">
        <v>3</v>
      </c>
      <c r="B9" s="1">
        <v>178</v>
      </c>
      <c r="C9" s="1">
        <v>39</v>
      </c>
    </row>
    <row r="10" spans="1:3" x14ac:dyDescent="0.55000000000000004">
      <c r="A10" s="1" t="s">
        <v>3</v>
      </c>
      <c r="B10" s="1">
        <v>168</v>
      </c>
      <c r="C10" s="1">
        <v>38</v>
      </c>
    </row>
    <row r="11" spans="1:3" hidden="1" x14ac:dyDescent="0.55000000000000004">
      <c r="A11" s="1" t="s">
        <v>4</v>
      </c>
      <c r="B11" s="1">
        <v>171</v>
      </c>
      <c r="C11" s="1">
        <v>41</v>
      </c>
    </row>
    <row r="12" spans="1:3" x14ac:dyDescent="0.55000000000000004">
      <c r="A12" s="1" t="s">
        <v>3</v>
      </c>
      <c r="B12" s="1">
        <v>165</v>
      </c>
      <c r="C12" s="1">
        <v>39</v>
      </c>
    </row>
    <row r="13" spans="1:3" hidden="1" x14ac:dyDescent="0.55000000000000004">
      <c r="A13" s="1" t="s">
        <v>4</v>
      </c>
      <c r="B13" s="1">
        <v>175</v>
      </c>
      <c r="C13" s="1">
        <v>44</v>
      </c>
    </row>
    <row r="14" spans="1:3" x14ac:dyDescent="0.55000000000000004">
      <c r="A14" s="1" t="s">
        <v>3</v>
      </c>
      <c r="B14" s="1">
        <v>163</v>
      </c>
      <c r="C14" s="1">
        <v>38</v>
      </c>
    </row>
    <row r="15" spans="1:3" x14ac:dyDescent="0.55000000000000004">
      <c r="A15" s="1" t="s">
        <v>3</v>
      </c>
      <c r="B15" s="1">
        <v>158</v>
      </c>
      <c r="C15" s="1">
        <v>37</v>
      </c>
    </row>
    <row r="16" spans="1:3" x14ac:dyDescent="0.55000000000000004">
      <c r="A16" s="1" t="s">
        <v>3</v>
      </c>
      <c r="B16" s="1">
        <v>159</v>
      </c>
      <c r="C16" s="1">
        <v>38</v>
      </c>
    </row>
    <row r="17" spans="1:3" hidden="1" x14ac:dyDescent="0.55000000000000004">
      <c r="A17" s="1" t="s">
        <v>4</v>
      </c>
      <c r="B17" s="1">
        <v>183</v>
      </c>
      <c r="C17" s="1">
        <v>44</v>
      </c>
    </row>
    <row r="18" spans="1:3" x14ac:dyDescent="0.55000000000000004">
      <c r="A18" s="1" t="s">
        <v>3</v>
      </c>
      <c r="B18" s="1">
        <v>155</v>
      </c>
      <c r="C18" s="1">
        <v>37</v>
      </c>
    </row>
    <row r="19" spans="1:3" x14ac:dyDescent="0.55000000000000004">
      <c r="A19" s="1" t="s">
        <v>3</v>
      </c>
      <c r="B19" s="1">
        <v>172</v>
      </c>
      <c r="C19" s="1">
        <v>39</v>
      </c>
    </row>
    <row r="20" spans="1:3" x14ac:dyDescent="0.55000000000000004">
      <c r="A20" s="1" t="s">
        <v>3</v>
      </c>
      <c r="B20" s="1">
        <v>164</v>
      </c>
      <c r="C20" s="1">
        <v>39</v>
      </c>
    </row>
    <row r="21" spans="1:3" x14ac:dyDescent="0.55000000000000004">
      <c r="A21" s="1" t="s">
        <v>3</v>
      </c>
      <c r="B21" s="1">
        <v>158</v>
      </c>
      <c r="C21" s="1">
        <v>35</v>
      </c>
    </row>
    <row r="22" spans="1:3" x14ac:dyDescent="0.55000000000000004">
      <c r="A22" s="1" t="s">
        <v>3</v>
      </c>
      <c r="B22" s="1">
        <v>174</v>
      </c>
      <c r="C22" s="1">
        <v>37</v>
      </c>
    </row>
    <row r="23" spans="1:3" x14ac:dyDescent="0.55000000000000004">
      <c r="A23" s="1" t="s">
        <v>3</v>
      </c>
      <c r="B23" s="1">
        <v>164</v>
      </c>
      <c r="C23" s="1">
        <v>37</v>
      </c>
    </row>
    <row r="24" spans="1:3" x14ac:dyDescent="0.55000000000000004">
      <c r="A24" s="1" t="s">
        <v>3</v>
      </c>
      <c r="B24" s="1">
        <v>168</v>
      </c>
      <c r="C24" s="1">
        <v>38</v>
      </c>
    </row>
    <row r="25" spans="1:3" x14ac:dyDescent="0.55000000000000004">
      <c r="A25" s="1" t="s">
        <v>3</v>
      </c>
      <c r="B25" s="1">
        <v>168</v>
      </c>
      <c r="C25" s="1">
        <v>38</v>
      </c>
    </row>
    <row r="26" spans="1:3" x14ac:dyDescent="0.55000000000000004">
      <c r="A26" s="1" t="s">
        <v>3</v>
      </c>
      <c r="B26" s="1">
        <v>163</v>
      </c>
      <c r="C26" s="1">
        <v>37</v>
      </c>
    </row>
    <row r="27" spans="1:3" x14ac:dyDescent="0.55000000000000004">
      <c r="A27" s="1" t="s">
        <v>3</v>
      </c>
      <c r="B27" s="1">
        <v>160</v>
      </c>
      <c r="C27" s="1">
        <v>37</v>
      </c>
    </row>
    <row r="28" spans="1:3" hidden="1" x14ac:dyDescent="0.55000000000000004">
      <c r="A28" s="1" t="s">
        <v>4</v>
      </c>
      <c r="B28" s="1">
        <v>183</v>
      </c>
      <c r="C28" s="1">
        <v>46</v>
      </c>
    </row>
    <row r="29" spans="1:3" x14ac:dyDescent="0.55000000000000004">
      <c r="A29" s="1" t="s">
        <v>3</v>
      </c>
      <c r="B29" s="1">
        <v>161</v>
      </c>
      <c r="C29" s="1">
        <v>38</v>
      </c>
    </row>
    <row r="30" spans="1:3" x14ac:dyDescent="0.55000000000000004">
      <c r="A30" s="1" t="s">
        <v>3</v>
      </c>
      <c r="B30" s="1">
        <v>162</v>
      </c>
      <c r="C30" s="1">
        <v>36</v>
      </c>
    </row>
    <row r="31" spans="1:3" x14ac:dyDescent="0.55000000000000004">
      <c r="A31" s="1" t="s">
        <v>3</v>
      </c>
      <c r="B31" s="1">
        <v>165</v>
      </c>
      <c r="C31" s="1">
        <v>37</v>
      </c>
    </row>
    <row r="32" spans="1:3" x14ac:dyDescent="0.55000000000000004">
      <c r="A32" s="1" t="s">
        <v>3</v>
      </c>
      <c r="B32" s="1">
        <v>164</v>
      </c>
      <c r="C32" s="1">
        <v>36</v>
      </c>
    </row>
    <row r="33" spans="1:3" x14ac:dyDescent="0.55000000000000004">
      <c r="A33" s="1" t="s">
        <v>3</v>
      </c>
      <c r="B33" s="1">
        <v>161</v>
      </c>
      <c r="C33" s="1">
        <v>37</v>
      </c>
    </row>
    <row r="34" spans="1:3" x14ac:dyDescent="0.55000000000000004">
      <c r="A34" s="1" t="s">
        <v>3</v>
      </c>
      <c r="B34" s="1">
        <v>163</v>
      </c>
      <c r="C34" s="1">
        <v>39</v>
      </c>
    </row>
    <row r="35" spans="1:3" x14ac:dyDescent="0.55000000000000004">
      <c r="A35" s="1" t="s">
        <v>3</v>
      </c>
      <c r="B35" s="1">
        <v>169</v>
      </c>
      <c r="C35" s="1">
        <v>40</v>
      </c>
    </row>
    <row r="36" spans="1:3" x14ac:dyDescent="0.55000000000000004">
      <c r="A36" s="1" t="s">
        <v>3</v>
      </c>
      <c r="B36" s="1">
        <v>171</v>
      </c>
      <c r="C36" s="1">
        <v>39</v>
      </c>
    </row>
    <row r="37" spans="1:3" x14ac:dyDescent="0.55000000000000004">
      <c r="A37" s="1" t="s">
        <v>3</v>
      </c>
      <c r="B37" s="1">
        <v>163</v>
      </c>
      <c r="C37" s="1">
        <v>38</v>
      </c>
    </row>
    <row r="38" spans="1:3" x14ac:dyDescent="0.55000000000000004">
      <c r="A38" s="1" t="s">
        <v>3</v>
      </c>
      <c r="B38" s="1">
        <v>159</v>
      </c>
      <c r="C38" s="1">
        <v>36</v>
      </c>
    </row>
    <row r="39" spans="1:3" x14ac:dyDescent="0.55000000000000004">
      <c r="A39" s="1" t="s">
        <v>3</v>
      </c>
      <c r="B39" s="1">
        <v>180</v>
      </c>
      <c r="C39" s="1">
        <v>42</v>
      </c>
    </row>
    <row r="40" spans="1:3" x14ac:dyDescent="0.55000000000000004">
      <c r="A40" s="1" t="s">
        <v>3</v>
      </c>
      <c r="B40" s="1">
        <v>168</v>
      </c>
      <c r="C40" s="1">
        <v>38</v>
      </c>
    </row>
    <row r="41" spans="1:3" x14ac:dyDescent="0.55000000000000004">
      <c r="A41" s="1" t="s">
        <v>3</v>
      </c>
      <c r="B41" s="1">
        <v>170</v>
      </c>
      <c r="C41" s="1">
        <v>38</v>
      </c>
    </row>
    <row r="42" spans="1:3" x14ac:dyDescent="0.55000000000000004">
      <c r="A42" s="1" t="s">
        <v>3</v>
      </c>
      <c r="B42" s="1">
        <v>168</v>
      </c>
      <c r="C42" s="1">
        <v>38</v>
      </c>
    </row>
    <row r="43" spans="1:3" hidden="1" x14ac:dyDescent="0.55000000000000004">
      <c r="A43" s="1" t="s">
        <v>4</v>
      </c>
      <c r="B43" s="1">
        <v>180</v>
      </c>
      <c r="C43" s="1">
        <v>42</v>
      </c>
    </row>
    <row r="44" spans="1:3" hidden="1" x14ac:dyDescent="0.55000000000000004">
      <c r="A44" s="1" t="s">
        <v>4</v>
      </c>
      <c r="B44" s="1">
        <v>183</v>
      </c>
      <c r="C44" s="1">
        <v>44</v>
      </c>
    </row>
    <row r="45" spans="1:3" x14ac:dyDescent="0.55000000000000004">
      <c r="A45" s="1" t="s">
        <v>3</v>
      </c>
      <c r="B45" s="1">
        <v>170</v>
      </c>
      <c r="C45" s="1">
        <v>40</v>
      </c>
    </row>
    <row r="46" spans="1:3" x14ac:dyDescent="0.55000000000000004">
      <c r="A46" s="1" t="s">
        <v>3</v>
      </c>
      <c r="B46" s="1">
        <v>172</v>
      </c>
      <c r="C46" s="1">
        <v>39</v>
      </c>
    </row>
    <row r="47" spans="1:3" x14ac:dyDescent="0.55000000000000004">
      <c r="A47" s="1" t="s">
        <v>3</v>
      </c>
      <c r="B47" s="1">
        <v>163</v>
      </c>
      <c r="C47" s="1">
        <v>38</v>
      </c>
    </row>
    <row r="48" spans="1:3" x14ac:dyDescent="0.55000000000000004">
      <c r="A48" s="1" t="s">
        <v>3</v>
      </c>
      <c r="B48" s="1">
        <v>168</v>
      </c>
      <c r="C48" s="1">
        <v>38</v>
      </c>
    </row>
    <row r="49" spans="1:3" x14ac:dyDescent="0.55000000000000004">
      <c r="A49" s="1" t="s">
        <v>3</v>
      </c>
      <c r="B49" s="1">
        <v>184</v>
      </c>
      <c r="C49" s="1">
        <v>41</v>
      </c>
    </row>
    <row r="50" spans="1:3" x14ac:dyDescent="0.55000000000000004">
      <c r="A50" s="1" t="s">
        <v>3</v>
      </c>
      <c r="B50" s="1">
        <v>169</v>
      </c>
      <c r="C50" s="1">
        <v>38</v>
      </c>
    </row>
    <row r="51" spans="1:3" hidden="1" x14ac:dyDescent="0.55000000000000004">
      <c r="A51" s="1" t="s">
        <v>4</v>
      </c>
      <c r="B51" s="1">
        <v>206</v>
      </c>
      <c r="C51" s="1">
        <v>50</v>
      </c>
    </row>
    <row r="52" spans="1:3" x14ac:dyDescent="0.55000000000000004">
      <c r="A52" s="1" t="s">
        <v>3</v>
      </c>
      <c r="B52" s="1">
        <v>165</v>
      </c>
      <c r="C52" s="1">
        <v>38</v>
      </c>
    </row>
    <row r="53" spans="1:3" x14ac:dyDescent="0.55000000000000004">
      <c r="A53" s="1" t="s">
        <v>3</v>
      </c>
      <c r="B53" s="1">
        <v>171</v>
      </c>
      <c r="C53" s="1">
        <v>40</v>
      </c>
    </row>
    <row r="54" spans="1:3" x14ac:dyDescent="0.55000000000000004">
      <c r="A54" s="1" t="s">
        <v>3</v>
      </c>
      <c r="B54" s="1">
        <v>165</v>
      </c>
      <c r="C54" s="1">
        <v>37</v>
      </c>
    </row>
    <row r="55" spans="1:3" x14ac:dyDescent="0.55000000000000004">
      <c r="A55" s="1" t="s">
        <v>3</v>
      </c>
      <c r="B55" s="1">
        <v>168</v>
      </c>
      <c r="C55" s="1">
        <v>38</v>
      </c>
    </row>
    <row r="56" spans="1:3" hidden="1" x14ac:dyDescent="0.55000000000000004">
      <c r="A56" s="1" t="s">
        <v>4</v>
      </c>
      <c r="B56" s="1">
        <v>180</v>
      </c>
      <c r="C56" s="1">
        <v>44</v>
      </c>
    </row>
    <row r="57" spans="1:3" x14ac:dyDescent="0.55000000000000004">
      <c r="A57" s="1" t="s">
        <v>3</v>
      </c>
      <c r="B57" s="1">
        <v>160</v>
      </c>
      <c r="C57" s="1">
        <v>40</v>
      </c>
    </row>
    <row r="58" spans="1:3" hidden="1" x14ac:dyDescent="0.55000000000000004">
      <c r="A58" s="1" t="s">
        <v>4</v>
      </c>
      <c r="B58" s="1">
        <v>183</v>
      </c>
      <c r="C58" s="1">
        <v>44</v>
      </c>
    </row>
    <row r="59" spans="1:3" x14ac:dyDescent="0.55000000000000004">
      <c r="A59" s="1" t="s">
        <v>3</v>
      </c>
      <c r="B59" s="1">
        <v>160</v>
      </c>
      <c r="C59" s="1">
        <v>36.5</v>
      </c>
    </row>
    <row r="60" spans="1:3" x14ac:dyDescent="0.55000000000000004">
      <c r="A60" s="1" t="s">
        <v>3</v>
      </c>
      <c r="B60" s="1">
        <v>171</v>
      </c>
      <c r="C60" s="1">
        <v>40</v>
      </c>
    </row>
    <row r="61" spans="1:3" x14ac:dyDescent="0.55000000000000004">
      <c r="A61" s="1" t="s">
        <v>3</v>
      </c>
      <c r="B61" s="1">
        <v>167</v>
      </c>
      <c r="C61" s="1">
        <v>39</v>
      </c>
    </row>
    <row r="62" spans="1:3" x14ac:dyDescent="0.55000000000000004">
      <c r="A62" s="1" t="s">
        <v>3</v>
      </c>
      <c r="B62" s="1">
        <v>172</v>
      </c>
      <c r="C62" s="1">
        <v>37</v>
      </c>
    </row>
    <row r="63" spans="1:3" x14ac:dyDescent="0.55000000000000004">
      <c r="A63" s="1" t="s">
        <v>3</v>
      </c>
      <c r="B63" s="1">
        <v>163</v>
      </c>
      <c r="C63" s="1">
        <v>38</v>
      </c>
    </row>
    <row r="64" spans="1:3" x14ac:dyDescent="0.55000000000000004">
      <c r="A64" s="1" t="s">
        <v>3</v>
      </c>
      <c r="B64" s="1">
        <v>173</v>
      </c>
      <c r="C64" s="1">
        <v>38</v>
      </c>
    </row>
    <row r="65" spans="1:3" hidden="1" x14ac:dyDescent="0.55000000000000004">
      <c r="A65" s="1" t="s">
        <v>4</v>
      </c>
      <c r="B65" s="1">
        <v>187</v>
      </c>
      <c r="C65" s="1">
        <v>44</v>
      </c>
    </row>
    <row r="66" spans="1:3" x14ac:dyDescent="0.55000000000000004">
      <c r="A66" s="1" t="s">
        <v>3</v>
      </c>
      <c r="B66" s="1">
        <v>176</v>
      </c>
      <c r="C66" s="1">
        <v>40</v>
      </c>
    </row>
    <row r="67" spans="1:3" hidden="1" x14ac:dyDescent="0.55000000000000004">
      <c r="A67" s="1" t="s">
        <v>4</v>
      </c>
      <c r="B67" s="1">
        <v>180</v>
      </c>
      <c r="C67" s="1">
        <v>42</v>
      </c>
    </row>
    <row r="68" spans="1:3" x14ac:dyDescent="0.55000000000000004">
      <c r="A68" s="1" t="s">
        <v>3</v>
      </c>
      <c r="B68" s="1">
        <v>171.5</v>
      </c>
      <c r="C68" s="1">
        <v>39</v>
      </c>
    </row>
    <row r="69" spans="1:3" x14ac:dyDescent="0.55000000000000004">
      <c r="A69" s="1" t="s">
        <v>3</v>
      </c>
      <c r="B69" s="1">
        <v>168</v>
      </c>
      <c r="C69" s="1">
        <v>36</v>
      </c>
    </row>
    <row r="70" spans="1:3" x14ac:dyDescent="0.55000000000000004">
      <c r="A70" s="1" t="s">
        <v>3</v>
      </c>
      <c r="B70" s="1">
        <v>175</v>
      </c>
      <c r="C70" s="1">
        <v>39</v>
      </c>
    </row>
    <row r="71" spans="1:3" hidden="1" x14ac:dyDescent="0.55000000000000004">
      <c r="A71" s="1" t="s">
        <v>4</v>
      </c>
      <c r="B71" s="1">
        <v>185</v>
      </c>
      <c r="C71" s="1">
        <v>42</v>
      </c>
    </row>
    <row r="72" spans="1:3" hidden="1" x14ac:dyDescent="0.55000000000000004">
      <c r="A72" s="1" t="s">
        <v>4</v>
      </c>
      <c r="B72" s="1">
        <v>205</v>
      </c>
      <c r="C72" s="1">
        <v>48</v>
      </c>
    </row>
    <row r="73" spans="1:3" x14ac:dyDescent="0.55000000000000004">
      <c r="A73" s="1" t="s">
        <v>3</v>
      </c>
      <c r="B73" s="1">
        <v>165</v>
      </c>
      <c r="C73" s="1">
        <v>36</v>
      </c>
    </row>
    <row r="74" spans="1:3" hidden="1" x14ac:dyDescent="0.55000000000000004">
      <c r="A74" s="1" t="s">
        <v>4</v>
      </c>
      <c r="B74" s="1">
        <v>175</v>
      </c>
      <c r="C74" s="1">
        <v>42</v>
      </c>
    </row>
    <row r="75" spans="1:3" hidden="1" x14ac:dyDescent="0.55000000000000004">
      <c r="A75" s="1" t="s">
        <v>4</v>
      </c>
      <c r="B75" s="1">
        <v>175</v>
      </c>
      <c r="C75" s="1">
        <v>42</v>
      </c>
    </row>
    <row r="76" spans="1:3" hidden="1" x14ac:dyDescent="0.55000000000000004">
      <c r="A76" s="1" t="s">
        <v>4</v>
      </c>
      <c r="B76" s="1">
        <v>172</v>
      </c>
      <c r="C76" s="1">
        <v>41</v>
      </c>
    </row>
    <row r="77" spans="1:3" x14ac:dyDescent="0.55000000000000004">
      <c r="A77" s="1" t="s">
        <v>3</v>
      </c>
      <c r="B77" s="1">
        <v>156</v>
      </c>
      <c r="C77" s="1">
        <v>36</v>
      </c>
    </row>
    <row r="78" spans="1:3" x14ac:dyDescent="0.55000000000000004">
      <c r="A78" s="1" t="s">
        <v>3</v>
      </c>
      <c r="B78" s="1">
        <v>168</v>
      </c>
      <c r="C78" s="1">
        <v>38</v>
      </c>
    </row>
    <row r="79" spans="1:3" x14ac:dyDescent="0.55000000000000004">
      <c r="A79" s="1" t="s">
        <v>3</v>
      </c>
      <c r="B79" s="1">
        <v>163</v>
      </c>
      <c r="C79" s="1">
        <v>37</v>
      </c>
    </row>
    <row r="80" spans="1:3" x14ac:dyDescent="0.55000000000000004">
      <c r="A80" s="1" t="s">
        <v>3</v>
      </c>
      <c r="B80" s="1">
        <v>163</v>
      </c>
      <c r="C80" s="1">
        <v>38</v>
      </c>
    </row>
    <row r="81" spans="1:3" x14ac:dyDescent="0.55000000000000004">
      <c r="A81" s="1" t="s">
        <v>3</v>
      </c>
      <c r="B81" s="1">
        <v>173</v>
      </c>
      <c r="C81" s="1">
        <v>38</v>
      </c>
    </row>
    <row r="82" spans="1:3" x14ac:dyDescent="0.55000000000000004">
      <c r="A82" s="1" t="s">
        <v>3</v>
      </c>
      <c r="B82" s="1">
        <v>169</v>
      </c>
      <c r="C82" s="1">
        <v>39</v>
      </c>
    </row>
    <row r="83" spans="1:3" x14ac:dyDescent="0.55000000000000004">
      <c r="A83" s="1" t="s">
        <v>3</v>
      </c>
      <c r="B83" s="1">
        <v>178</v>
      </c>
      <c r="C83" s="1">
        <v>39</v>
      </c>
    </row>
    <row r="84" spans="1:3" x14ac:dyDescent="0.55000000000000004">
      <c r="A84" s="1" t="s">
        <v>3</v>
      </c>
      <c r="B84" s="1">
        <v>170</v>
      </c>
      <c r="C84" s="1">
        <v>38</v>
      </c>
    </row>
    <row r="85" spans="1:3" x14ac:dyDescent="0.55000000000000004">
      <c r="A85" s="1" t="s">
        <v>3</v>
      </c>
      <c r="B85" s="1">
        <v>168</v>
      </c>
      <c r="C85" s="1">
        <v>38</v>
      </c>
    </row>
    <row r="86" spans="1:3" x14ac:dyDescent="0.55000000000000004">
      <c r="A86" s="1" t="s">
        <v>3</v>
      </c>
      <c r="B86" s="1">
        <v>170</v>
      </c>
      <c r="C86" s="1">
        <v>39</v>
      </c>
    </row>
    <row r="87" spans="1:3" x14ac:dyDescent="0.55000000000000004">
      <c r="A87" s="1" t="s">
        <v>3</v>
      </c>
      <c r="B87" s="1">
        <v>173</v>
      </c>
      <c r="C87" s="1">
        <v>40</v>
      </c>
    </row>
    <row r="88" spans="1:3" x14ac:dyDescent="0.55000000000000004">
      <c r="A88" s="1" t="s">
        <v>3</v>
      </c>
      <c r="B88" s="1">
        <v>171</v>
      </c>
      <c r="C88" s="1">
        <v>40</v>
      </c>
    </row>
    <row r="89" spans="1:3" x14ac:dyDescent="0.55000000000000004">
      <c r="A89" s="1" t="s">
        <v>3</v>
      </c>
      <c r="B89" s="1">
        <v>163</v>
      </c>
      <c r="C89" s="1">
        <v>38</v>
      </c>
    </row>
    <row r="90" spans="1:3" x14ac:dyDescent="0.55000000000000004">
      <c r="A90" s="1" t="s">
        <v>3</v>
      </c>
      <c r="B90" s="1">
        <v>166</v>
      </c>
      <c r="C90" s="1">
        <v>38</v>
      </c>
    </row>
    <row r="91" spans="1:3" x14ac:dyDescent="0.55000000000000004">
      <c r="A91" s="1" t="s">
        <v>3</v>
      </c>
      <c r="B91" s="1">
        <v>159</v>
      </c>
      <c r="C91" s="1">
        <v>38</v>
      </c>
    </row>
    <row r="92" spans="1:3" x14ac:dyDescent="0.55000000000000004">
      <c r="A92" s="1" t="s">
        <v>3</v>
      </c>
      <c r="B92" s="1">
        <v>178</v>
      </c>
      <c r="C92" s="1">
        <v>41</v>
      </c>
    </row>
    <row r="93" spans="1:3" hidden="1" x14ac:dyDescent="0.55000000000000004">
      <c r="A93" s="1" t="s">
        <v>4</v>
      </c>
      <c r="B93" s="1">
        <v>178</v>
      </c>
      <c r="C93" s="1">
        <v>44</v>
      </c>
    </row>
    <row r="94" spans="1:3" x14ac:dyDescent="0.55000000000000004">
      <c r="A94" s="1" t="s">
        <v>3</v>
      </c>
      <c r="B94" s="1">
        <v>169</v>
      </c>
      <c r="C94" s="1">
        <v>40</v>
      </c>
    </row>
    <row r="95" spans="1:3" x14ac:dyDescent="0.55000000000000004">
      <c r="A95" s="1" t="s">
        <v>3</v>
      </c>
      <c r="B95" s="1">
        <v>158</v>
      </c>
      <c r="C95" s="1">
        <v>37</v>
      </c>
    </row>
    <row r="96" spans="1:3" x14ac:dyDescent="0.55000000000000004">
      <c r="A96" s="1" t="s">
        <v>3</v>
      </c>
      <c r="B96" s="1">
        <v>170</v>
      </c>
      <c r="C96" s="1">
        <v>39</v>
      </c>
    </row>
    <row r="97" spans="1:3" x14ac:dyDescent="0.55000000000000004">
      <c r="A97" s="1" t="s">
        <v>3</v>
      </c>
      <c r="B97" s="1">
        <v>183</v>
      </c>
      <c r="C97" s="1">
        <v>39</v>
      </c>
    </row>
    <row r="98" spans="1:3" x14ac:dyDescent="0.55000000000000004">
      <c r="A98" s="1" t="s">
        <v>3</v>
      </c>
      <c r="B98" s="1">
        <v>173</v>
      </c>
      <c r="C98" s="1">
        <v>40</v>
      </c>
    </row>
    <row r="99" spans="1:3" x14ac:dyDescent="0.55000000000000004">
      <c r="A99" s="1" t="s">
        <v>3</v>
      </c>
      <c r="B99" s="1">
        <v>160</v>
      </c>
      <c r="C99" s="1">
        <v>37</v>
      </c>
    </row>
    <row r="100" spans="1:3" x14ac:dyDescent="0.55000000000000004">
      <c r="A100" s="1" t="s">
        <v>3</v>
      </c>
      <c r="B100" s="1">
        <v>168</v>
      </c>
      <c r="C100" s="1">
        <v>39</v>
      </c>
    </row>
    <row r="101" spans="1:3" hidden="1" x14ac:dyDescent="0.55000000000000004">
      <c r="A101" s="1" t="s">
        <v>4</v>
      </c>
      <c r="B101" s="1">
        <v>188</v>
      </c>
      <c r="C101" s="1">
        <v>44.5</v>
      </c>
    </row>
    <row r="102" spans="1:3" hidden="1" x14ac:dyDescent="0.55000000000000004">
      <c r="A102" s="1" t="s">
        <v>4</v>
      </c>
      <c r="B102" s="1">
        <v>180.3</v>
      </c>
      <c r="C102" s="1">
        <v>46.5</v>
      </c>
    </row>
    <row r="103" spans="1:3" x14ac:dyDescent="0.55000000000000004">
      <c r="A103" s="1" t="s">
        <v>3</v>
      </c>
      <c r="B103" s="1">
        <v>166.4</v>
      </c>
      <c r="C103" s="1">
        <v>37.5</v>
      </c>
    </row>
    <row r="104" spans="1:3" x14ac:dyDescent="0.55000000000000004">
      <c r="A104" s="1" t="s">
        <v>3</v>
      </c>
      <c r="B104" s="1">
        <v>155</v>
      </c>
      <c r="C104" s="1">
        <v>36</v>
      </c>
    </row>
    <row r="105" spans="1:3" x14ac:dyDescent="0.55000000000000004">
      <c r="A105" s="1" t="s">
        <v>3</v>
      </c>
      <c r="B105" s="1">
        <v>178</v>
      </c>
      <c r="C105" s="1">
        <v>36</v>
      </c>
    </row>
    <row r="106" spans="1:3" hidden="1" x14ac:dyDescent="0.55000000000000004">
      <c r="A106" s="1" t="s">
        <v>4</v>
      </c>
      <c r="B106" s="1">
        <v>179</v>
      </c>
      <c r="C106" s="1">
        <v>41.5</v>
      </c>
    </row>
    <row r="107" spans="1:3" hidden="1" x14ac:dyDescent="0.55000000000000004">
      <c r="A107" s="1" t="s">
        <v>4</v>
      </c>
      <c r="B107" s="1">
        <v>180</v>
      </c>
      <c r="C107" s="1">
        <v>44</v>
      </c>
    </row>
    <row r="108" spans="1:3" hidden="1" x14ac:dyDescent="0.55000000000000004">
      <c r="A108" s="1" t="s">
        <v>4</v>
      </c>
      <c r="B108" s="1">
        <v>183</v>
      </c>
      <c r="C108" s="1">
        <v>39.5</v>
      </c>
    </row>
    <row r="109" spans="1:3" x14ac:dyDescent="0.55000000000000004">
      <c r="A109" s="1" t="s">
        <v>3</v>
      </c>
      <c r="B109" s="1">
        <v>172.7</v>
      </c>
      <c r="C109" s="1">
        <v>40</v>
      </c>
    </row>
    <row r="110" spans="1:3" hidden="1" x14ac:dyDescent="0.55000000000000004">
      <c r="A110" s="1" t="s">
        <v>4</v>
      </c>
      <c r="B110" s="1">
        <v>180.3</v>
      </c>
      <c r="C110" s="1">
        <v>43</v>
      </c>
    </row>
    <row r="111" spans="1:3" hidden="1" x14ac:dyDescent="0.55000000000000004">
      <c r="A111" s="1" t="s">
        <v>4</v>
      </c>
      <c r="B111" s="1">
        <v>182.9</v>
      </c>
      <c r="C111" s="1">
        <v>44.5</v>
      </c>
    </row>
    <row r="112" spans="1:3" hidden="1" x14ac:dyDescent="0.55000000000000004">
      <c r="A112" s="1" t="s">
        <v>4</v>
      </c>
      <c r="B112" s="1">
        <v>187</v>
      </c>
      <c r="C112" s="1">
        <v>49</v>
      </c>
    </row>
    <row r="113" spans="1:3" hidden="1" x14ac:dyDescent="0.55000000000000004">
      <c r="A113" s="1" t="s">
        <v>4</v>
      </c>
      <c r="B113" s="1">
        <v>178.12</v>
      </c>
      <c r="C113" s="1">
        <v>43</v>
      </c>
    </row>
    <row r="114" spans="1:3" x14ac:dyDescent="0.55000000000000004">
      <c r="A114" s="1" t="s">
        <v>3</v>
      </c>
      <c r="B114" s="1">
        <v>162.6</v>
      </c>
      <c r="C114" s="1">
        <v>36</v>
      </c>
    </row>
    <row r="115" spans="1:3" hidden="1" x14ac:dyDescent="0.55000000000000004">
      <c r="A115" s="1" t="s">
        <v>4</v>
      </c>
      <c r="B115" s="1">
        <v>188</v>
      </c>
      <c r="C115" s="1">
        <v>50</v>
      </c>
    </row>
    <row r="116" spans="1:3" x14ac:dyDescent="0.55000000000000004">
      <c r="A116" s="1" t="s">
        <v>3</v>
      </c>
      <c r="B116" s="1">
        <v>170.18</v>
      </c>
      <c r="C116" s="1">
        <v>40</v>
      </c>
    </row>
    <row r="117" spans="1:3" hidden="1" x14ac:dyDescent="0.55000000000000004">
      <c r="A117" s="1" t="s">
        <v>4</v>
      </c>
      <c r="B117" s="1">
        <v>188</v>
      </c>
      <c r="C117" s="1">
        <v>41.5</v>
      </c>
    </row>
    <row r="118" spans="1:3" x14ac:dyDescent="0.55000000000000004">
      <c r="A118" s="1" t="s">
        <v>3</v>
      </c>
      <c r="B118" s="1">
        <v>168.5</v>
      </c>
      <c r="C118" s="1">
        <v>40</v>
      </c>
    </row>
    <row r="119" spans="1:3" hidden="1" x14ac:dyDescent="0.55000000000000004">
      <c r="A119" s="1" t="s">
        <v>4</v>
      </c>
      <c r="B119" s="1">
        <v>170.18</v>
      </c>
      <c r="C119" s="1">
        <v>41.5</v>
      </c>
    </row>
    <row r="120" spans="1:3" hidden="1" x14ac:dyDescent="0.55000000000000004">
      <c r="A120" s="1" t="s">
        <v>4</v>
      </c>
      <c r="B120" s="1">
        <v>184.2</v>
      </c>
      <c r="C120" s="1">
        <v>44</v>
      </c>
    </row>
    <row r="121" spans="1:3" hidden="1" x14ac:dyDescent="0.55000000000000004">
      <c r="A121" s="1" t="s">
        <v>4</v>
      </c>
      <c r="B121" s="1">
        <v>172.72</v>
      </c>
      <c r="C121" s="1">
        <v>40</v>
      </c>
    </row>
    <row r="122" spans="1:3" hidden="1" x14ac:dyDescent="0.55000000000000004">
      <c r="A122" s="1" t="s">
        <v>4</v>
      </c>
      <c r="B122" s="1">
        <v>188</v>
      </c>
      <c r="C122" s="1">
        <v>42.5</v>
      </c>
    </row>
    <row r="123" spans="1:3" hidden="1" x14ac:dyDescent="0.55000000000000004">
      <c r="A123" s="1" t="s">
        <v>4</v>
      </c>
      <c r="B123" s="1">
        <v>178</v>
      </c>
      <c r="C123" s="1">
        <v>42</v>
      </c>
    </row>
    <row r="124" spans="1:3" x14ac:dyDescent="0.55000000000000004">
      <c r="A124" s="1" t="s">
        <v>3</v>
      </c>
      <c r="B124" s="1">
        <v>155</v>
      </c>
      <c r="C124" s="1">
        <v>36</v>
      </c>
    </row>
    <row r="125" spans="1:3" hidden="1" x14ac:dyDescent="0.55000000000000004">
      <c r="A125" s="1" t="s">
        <v>4</v>
      </c>
      <c r="B125" s="1">
        <v>176</v>
      </c>
      <c r="C125" s="1">
        <v>41.5</v>
      </c>
    </row>
    <row r="126" spans="1:3" x14ac:dyDescent="0.55000000000000004">
      <c r="A126" s="1" t="s">
        <v>3</v>
      </c>
      <c r="B126" s="1">
        <v>167</v>
      </c>
      <c r="C126" s="1">
        <v>35</v>
      </c>
    </row>
    <row r="127" spans="1:3" x14ac:dyDescent="0.55000000000000004">
      <c r="A127" s="1" t="s">
        <v>3</v>
      </c>
      <c r="B127" s="1">
        <v>167</v>
      </c>
      <c r="C127" s="1">
        <v>38</v>
      </c>
    </row>
    <row r="128" spans="1:3" hidden="1" x14ac:dyDescent="0.55000000000000004">
      <c r="A128" s="1" t="s">
        <v>4</v>
      </c>
      <c r="B128" s="1">
        <v>169</v>
      </c>
      <c r="C128" s="1">
        <v>41.5</v>
      </c>
    </row>
    <row r="129" spans="1:3" hidden="1" x14ac:dyDescent="0.55000000000000004">
      <c r="A129" s="1" t="s">
        <v>4</v>
      </c>
      <c r="B129" s="1">
        <v>170</v>
      </c>
      <c r="C129" s="1">
        <v>43</v>
      </c>
    </row>
    <row r="130" spans="1:3" hidden="1" x14ac:dyDescent="0.55000000000000004">
      <c r="A130" s="1" t="s">
        <v>4</v>
      </c>
      <c r="B130" s="1">
        <v>195</v>
      </c>
      <c r="C130" s="1">
        <v>39.5</v>
      </c>
    </row>
    <row r="131" spans="1:3" x14ac:dyDescent="0.55000000000000004">
      <c r="A131" s="1" t="s">
        <v>3</v>
      </c>
      <c r="B131" s="1">
        <v>153.19999999999999</v>
      </c>
      <c r="C131" s="1">
        <v>34</v>
      </c>
    </row>
    <row r="132" spans="1:3" hidden="1" x14ac:dyDescent="0.55000000000000004">
      <c r="A132" s="1" t="s">
        <v>4</v>
      </c>
      <c r="B132" s="1">
        <v>180.5</v>
      </c>
      <c r="C132" s="1">
        <v>39.5</v>
      </c>
    </row>
    <row r="133" spans="1:3" hidden="1" x14ac:dyDescent="0.55000000000000004">
      <c r="A133" s="1" t="s">
        <v>4</v>
      </c>
      <c r="B133" s="1">
        <v>195.1</v>
      </c>
      <c r="C133" s="1">
        <v>45</v>
      </c>
    </row>
    <row r="134" spans="1:3" hidden="1" x14ac:dyDescent="0.55000000000000004">
      <c r="A134" s="1" t="s">
        <v>4</v>
      </c>
      <c r="B134" s="1">
        <v>178</v>
      </c>
      <c r="C134" s="1">
        <v>42</v>
      </c>
    </row>
    <row r="135" spans="1:3" hidden="1" x14ac:dyDescent="0.55000000000000004">
      <c r="A135" s="1" t="s">
        <v>4</v>
      </c>
      <c r="B135" s="1">
        <v>177</v>
      </c>
      <c r="C135" s="1">
        <v>46.5</v>
      </c>
    </row>
    <row r="136" spans="1:3" x14ac:dyDescent="0.55000000000000004">
      <c r="A136" s="1" t="s">
        <v>3</v>
      </c>
      <c r="B136" s="1">
        <v>165</v>
      </c>
      <c r="C136" s="1">
        <v>39</v>
      </c>
    </row>
    <row r="137" spans="1:3" hidden="1" x14ac:dyDescent="0.55000000000000004">
      <c r="A137" s="1" t="s">
        <v>4</v>
      </c>
      <c r="B137" s="1">
        <v>180.3</v>
      </c>
      <c r="C137" s="1">
        <v>39.5</v>
      </c>
    </row>
    <row r="138" spans="1:3" hidden="1" x14ac:dyDescent="0.55000000000000004">
      <c r="A138" s="1" t="s">
        <v>4</v>
      </c>
      <c r="B138" s="1">
        <v>168</v>
      </c>
      <c r="C138" s="1">
        <v>42</v>
      </c>
    </row>
    <row r="139" spans="1:3" x14ac:dyDescent="0.55000000000000004">
      <c r="A139" s="1" t="s">
        <v>3</v>
      </c>
      <c r="B139" s="1">
        <v>174</v>
      </c>
      <c r="C139" s="1">
        <v>38</v>
      </c>
    </row>
    <row r="140" spans="1:3" x14ac:dyDescent="0.55000000000000004">
      <c r="A140" s="1" t="s">
        <v>3</v>
      </c>
      <c r="B140" s="1">
        <v>159</v>
      </c>
      <c r="C140" s="1">
        <v>38</v>
      </c>
    </row>
    <row r="141" spans="1:3" hidden="1" x14ac:dyDescent="0.55000000000000004">
      <c r="A141" s="1" t="s">
        <v>4</v>
      </c>
      <c r="B141" s="1">
        <v>187.6</v>
      </c>
      <c r="C141" s="1">
        <v>47</v>
      </c>
    </row>
    <row r="142" spans="1:3" hidden="1" x14ac:dyDescent="0.55000000000000004">
      <c r="A142" s="1" t="s">
        <v>4</v>
      </c>
      <c r="B142" s="1">
        <v>186</v>
      </c>
      <c r="C142" s="1">
        <v>41.5</v>
      </c>
    </row>
    <row r="143" spans="1:3" x14ac:dyDescent="0.55000000000000004">
      <c r="A143" s="1" t="s">
        <v>3</v>
      </c>
      <c r="B143" s="1">
        <v>167.6</v>
      </c>
      <c r="C143" s="1">
        <v>39.5</v>
      </c>
    </row>
    <row r="144" spans="1:3" x14ac:dyDescent="0.55000000000000004">
      <c r="A144" s="1" t="s">
        <v>3</v>
      </c>
      <c r="B144" s="1">
        <v>190.2</v>
      </c>
      <c r="C144" s="1">
        <v>37.5</v>
      </c>
    </row>
    <row r="145" spans="1:3" hidden="1" x14ac:dyDescent="0.55000000000000004">
      <c r="A145" s="1" t="s">
        <v>4</v>
      </c>
      <c r="B145" s="1">
        <v>194.5</v>
      </c>
      <c r="C145" s="1">
        <v>43</v>
      </c>
    </row>
    <row r="146" spans="1:3" hidden="1" x14ac:dyDescent="0.55000000000000004">
      <c r="A146" s="1" t="s">
        <v>4</v>
      </c>
      <c r="B146" s="1">
        <v>187.9</v>
      </c>
      <c r="C146" s="1">
        <v>46.5</v>
      </c>
    </row>
    <row r="147" spans="1:3" hidden="1" x14ac:dyDescent="0.55000000000000004">
      <c r="A147" s="1" t="s">
        <v>4</v>
      </c>
      <c r="B147" s="1">
        <v>178.4</v>
      </c>
      <c r="C147" s="1">
        <v>41.5</v>
      </c>
    </row>
    <row r="148" spans="1:3" x14ac:dyDescent="0.55000000000000004">
      <c r="A148" s="1" t="s">
        <v>3</v>
      </c>
      <c r="B148" s="1">
        <v>160</v>
      </c>
      <c r="C148" s="1">
        <v>36</v>
      </c>
    </row>
    <row r="149" spans="1:3" hidden="1" x14ac:dyDescent="0.55000000000000004">
      <c r="A149" s="1" t="s">
        <v>4</v>
      </c>
      <c r="B149" s="1">
        <v>182.88</v>
      </c>
      <c r="C149" s="1">
        <v>49.5</v>
      </c>
    </row>
    <row r="150" spans="1:3" x14ac:dyDescent="0.55000000000000004">
      <c r="A150" s="1" t="s">
        <v>3</v>
      </c>
      <c r="B150" s="1">
        <v>162.69999999999999</v>
      </c>
      <c r="C150" s="1">
        <v>37.5</v>
      </c>
    </row>
    <row r="151" spans="1:3" x14ac:dyDescent="0.55000000000000004">
      <c r="A151" s="1" t="s">
        <v>3</v>
      </c>
      <c r="B151" s="1">
        <v>173.9</v>
      </c>
      <c r="C151" s="1">
        <v>38</v>
      </c>
    </row>
    <row r="152" spans="1:3" hidden="1" x14ac:dyDescent="0.55000000000000004">
      <c r="A152" s="1" t="s">
        <v>4</v>
      </c>
      <c r="B152" s="1">
        <v>175.3</v>
      </c>
      <c r="C152" s="1">
        <v>40</v>
      </c>
    </row>
    <row r="153" spans="1:3" hidden="1" x14ac:dyDescent="0.55000000000000004">
      <c r="A153" s="1" t="s">
        <v>4</v>
      </c>
      <c r="B153" s="1">
        <v>169</v>
      </c>
      <c r="C153" s="1">
        <v>43</v>
      </c>
    </row>
    <row r="154" spans="1:3" hidden="1" x14ac:dyDescent="0.55000000000000004">
      <c r="A154" s="1" t="s">
        <v>4</v>
      </c>
      <c r="B154" s="1">
        <v>170</v>
      </c>
      <c r="C154" s="1">
        <v>42.5</v>
      </c>
    </row>
    <row r="155" spans="1:3" x14ac:dyDescent="0.55000000000000004">
      <c r="A155" s="1" t="s">
        <v>3</v>
      </c>
      <c r="B155" s="1">
        <v>177.8</v>
      </c>
      <c r="C155" s="1">
        <v>38</v>
      </c>
    </row>
    <row r="156" spans="1:3" hidden="1" x14ac:dyDescent="0.55000000000000004">
      <c r="A156" s="1" t="s">
        <v>4</v>
      </c>
      <c r="B156" s="1">
        <v>170</v>
      </c>
      <c r="C156" s="1">
        <v>42</v>
      </c>
    </row>
    <row r="157" spans="1:3" hidden="1" x14ac:dyDescent="0.55000000000000004">
      <c r="A157" s="1" t="s">
        <v>4</v>
      </c>
      <c r="B157" s="1">
        <v>182.8</v>
      </c>
      <c r="C157" s="1">
        <v>40</v>
      </c>
    </row>
    <row r="158" spans="1:3" hidden="1" x14ac:dyDescent="0.55000000000000004">
      <c r="A158" s="1" t="s">
        <v>4</v>
      </c>
      <c r="B158" s="1">
        <v>168.3</v>
      </c>
      <c r="C158" s="1">
        <v>41.5</v>
      </c>
    </row>
    <row r="159" spans="1:3" hidden="1" x14ac:dyDescent="0.55000000000000004">
      <c r="A159" s="1" t="s">
        <v>4</v>
      </c>
      <c r="B159" s="1">
        <v>193.1</v>
      </c>
      <c r="C159" s="1">
        <v>48</v>
      </c>
    </row>
    <row r="160" spans="1:3" x14ac:dyDescent="0.55000000000000004">
      <c r="A160" s="1" t="s">
        <v>3</v>
      </c>
      <c r="B160" s="1">
        <v>173.99</v>
      </c>
      <c r="C160" s="1">
        <v>38.5</v>
      </c>
    </row>
    <row r="161" spans="1:3" hidden="1" x14ac:dyDescent="0.55000000000000004">
      <c r="A161" s="1" t="s">
        <v>4</v>
      </c>
      <c r="B161" s="1">
        <v>182.88</v>
      </c>
      <c r="C161" s="1">
        <v>41</v>
      </c>
    </row>
    <row r="162" spans="1:3" hidden="1" x14ac:dyDescent="0.55000000000000004">
      <c r="A162" s="1" t="s">
        <v>4</v>
      </c>
      <c r="B162" s="1">
        <v>177</v>
      </c>
      <c r="C162" s="1">
        <v>42</v>
      </c>
    </row>
    <row r="163" spans="1:3" hidden="1" x14ac:dyDescent="0.55000000000000004">
      <c r="A163" s="1" t="s">
        <v>4</v>
      </c>
      <c r="B163" s="1">
        <v>180</v>
      </c>
      <c r="C163" s="1">
        <v>42.5</v>
      </c>
    </row>
    <row r="164" spans="1:3" x14ac:dyDescent="0.55000000000000004">
      <c r="A164" s="1" t="s">
        <v>3</v>
      </c>
      <c r="B164" s="1">
        <v>157</v>
      </c>
      <c r="C164" s="1">
        <v>39</v>
      </c>
    </row>
    <row r="165" spans="1:3" hidden="1" x14ac:dyDescent="0.55000000000000004">
      <c r="A165" s="1" t="s">
        <v>4</v>
      </c>
      <c r="B165" s="1">
        <v>181.6</v>
      </c>
      <c r="C165" s="1">
        <v>41.5</v>
      </c>
    </row>
    <row r="166" spans="1:3" hidden="1" x14ac:dyDescent="0.55000000000000004">
      <c r="A166" s="1" t="s">
        <v>4</v>
      </c>
      <c r="B166" s="1">
        <v>180</v>
      </c>
      <c r="C166" s="1">
        <v>42</v>
      </c>
    </row>
    <row r="167" spans="1:3" hidden="1" x14ac:dyDescent="0.55000000000000004">
      <c r="A167" s="1" t="s">
        <v>4</v>
      </c>
      <c r="B167" s="1">
        <v>182.4</v>
      </c>
      <c r="C167" s="1">
        <v>46</v>
      </c>
    </row>
    <row r="168" spans="1:3" x14ac:dyDescent="0.55000000000000004">
      <c r="A168" s="1" t="s">
        <v>3</v>
      </c>
      <c r="B168" s="1">
        <v>167.64</v>
      </c>
      <c r="C168" s="1">
        <v>39.5</v>
      </c>
    </row>
    <row r="169" spans="1:3" x14ac:dyDescent="0.55000000000000004">
      <c r="A169" s="1" t="s">
        <v>3</v>
      </c>
      <c r="B169" s="1">
        <v>162.5</v>
      </c>
      <c r="C169" s="1">
        <v>37.5</v>
      </c>
    </row>
    <row r="170" spans="1:3" x14ac:dyDescent="0.55000000000000004">
      <c r="A170" s="1" t="s">
        <v>3</v>
      </c>
      <c r="B170" s="1">
        <v>167.2</v>
      </c>
      <c r="C170" s="1">
        <v>40.5</v>
      </c>
    </row>
    <row r="171" spans="1:3" hidden="1" x14ac:dyDescent="0.55000000000000004">
      <c r="A171" s="1" t="s">
        <v>4</v>
      </c>
      <c r="B171" s="1">
        <v>185.25</v>
      </c>
      <c r="C171" s="1">
        <v>39.5</v>
      </c>
    </row>
    <row r="172" spans="1:3" hidden="1" x14ac:dyDescent="0.55000000000000004">
      <c r="A172" s="1" t="s">
        <v>4</v>
      </c>
      <c r="B172" s="1">
        <v>177</v>
      </c>
      <c r="C172" s="1">
        <v>43.5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BF29-AE6F-4A61-A8EE-311D374B4915}">
  <dimension ref="A1:O16"/>
  <sheetViews>
    <sheetView tabSelected="1" workbookViewId="0">
      <selection activeCell="P18" sqref="P18"/>
    </sheetView>
  </sheetViews>
  <sheetFormatPr defaultRowHeight="14.4" x14ac:dyDescent="0.55000000000000004"/>
  <cols>
    <col min="4" max="4" width="10.3671875" customWidth="1"/>
    <col min="8" max="9" width="9.68359375" bestFit="1" customWidth="1"/>
    <col min="10" max="10" width="11.68359375" bestFit="1" customWidth="1"/>
    <col min="11" max="11" width="11.41796875" bestFit="1" customWidth="1"/>
  </cols>
  <sheetData>
    <row r="1" spans="1:15" x14ac:dyDescent="0.55000000000000004">
      <c r="A1" t="s">
        <v>5</v>
      </c>
      <c r="B1" t="s">
        <v>6</v>
      </c>
      <c r="C1" t="s">
        <v>7</v>
      </c>
      <c r="D1" t="s">
        <v>34</v>
      </c>
      <c r="E1" t="s">
        <v>37</v>
      </c>
      <c r="F1" t="s">
        <v>38</v>
      </c>
      <c r="K1" t="s">
        <v>35</v>
      </c>
      <c r="L1">
        <v>19.466529999999999</v>
      </c>
      <c r="O1" cm="1">
        <f t="array" ref="O1:O8">_xlfn.UNIQUE(F2:F16)</f>
        <v>40</v>
      </c>
    </row>
    <row r="2" spans="1:15" x14ac:dyDescent="0.55000000000000004">
      <c r="A2">
        <v>3</v>
      </c>
      <c r="B2" t="s">
        <v>8</v>
      </c>
      <c r="C2" s="2" t="s">
        <v>23</v>
      </c>
      <c r="D2">
        <v>182.88</v>
      </c>
      <c r="E2" s="3">
        <f>$M$2*D2+$L$1</f>
        <v>39.9143428</v>
      </c>
      <c r="F2">
        <f>MROUND(E2,0.5)</f>
        <v>40</v>
      </c>
      <c r="H2" t="s">
        <v>40</v>
      </c>
      <c r="I2" t="s">
        <v>41</v>
      </c>
      <c r="J2" t="s">
        <v>43</v>
      </c>
      <c r="L2" t="s">
        <v>36</v>
      </c>
      <c r="M2">
        <v>0.11181000000000001</v>
      </c>
      <c r="O2">
        <v>37</v>
      </c>
    </row>
    <row r="3" spans="1:15" x14ac:dyDescent="0.55000000000000004">
      <c r="A3">
        <v>4</v>
      </c>
      <c r="B3" t="s">
        <v>9</v>
      </c>
      <c r="C3" s="2" t="s">
        <v>24</v>
      </c>
      <c r="D3">
        <v>157.47999999999999</v>
      </c>
      <c r="E3" s="3">
        <f>$M$2*D3+$L$1</f>
        <v>37.074368800000002</v>
      </c>
      <c r="F3">
        <f t="shared" ref="F3:F16" si="0">MROUND(E3,0.5)</f>
        <v>37</v>
      </c>
      <c r="H3">
        <v>37</v>
      </c>
      <c r="I3">
        <f>COUNTIF(F$2:F$16,O1)</f>
        <v>2</v>
      </c>
      <c r="J3">
        <f>Table3[[#This Row],[Quantity]]*2</f>
        <v>4</v>
      </c>
      <c r="O3">
        <v>39</v>
      </c>
    </row>
    <row r="4" spans="1:15" x14ac:dyDescent="0.55000000000000004">
      <c r="A4">
        <v>5</v>
      </c>
      <c r="B4" t="s">
        <v>10</v>
      </c>
      <c r="C4" s="2" t="s">
        <v>25</v>
      </c>
      <c r="D4">
        <v>175.26</v>
      </c>
      <c r="E4" s="3">
        <f>$M$2*D4+$L$1</f>
        <v>39.062350600000002</v>
      </c>
      <c r="F4">
        <f t="shared" si="0"/>
        <v>39</v>
      </c>
      <c r="H4">
        <v>37.5</v>
      </c>
      <c r="I4">
        <f>COUNTIF(F$2:F$16,O2)</f>
        <v>1</v>
      </c>
      <c r="J4">
        <f>Table3[[#This Row],[Quantity]]*2</f>
        <v>2</v>
      </c>
      <c r="O4">
        <v>39.5</v>
      </c>
    </row>
    <row r="5" spans="1:15" x14ac:dyDescent="0.55000000000000004">
      <c r="A5">
        <v>8</v>
      </c>
      <c r="B5" t="s">
        <v>11</v>
      </c>
      <c r="C5" s="2" t="s">
        <v>26</v>
      </c>
      <c r="D5">
        <v>177.8</v>
      </c>
      <c r="E5" s="3">
        <f>$M$2*D5+$L$1</f>
        <v>39.346348000000006</v>
      </c>
      <c r="F5">
        <f t="shared" si="0"/>
        <v>39.5</v>
      </c>
      <c r="H5">
        <v>38</v>
      </c>
      <c r="I5">
        <f>COUNTIF(F$2:F$16,O3)</f>
        <v>3</v>
      </c>
      <c r="J5">
        <f>Table3[[#This Row],[Quantity]]*2</f>
        <v>6</v>
      </c>
      <c r="O5">
        <v>40.5</v>
      </c>
    </row>
    <row r="6" spans="1:15" x14ac:dyDescent="0.55000000000000004">
      <c r="A6">
        <v>9</v>
      </c>
      <c r="B6" t="s">
        <v>12</v>
      </c>
      <c r="C6" s="2" t="s">
        <v>27</v>
      </c>
      <c r="D6">
        <v>172.72</v>
      </c>
      <c r="E6" s="3">
        <f>$M$2*D6+$L$1</f>
        <v>38.778353199999998</v>
      </c>
      <c r="F6">
        <f t="shared" si="0"/>
        <v>39</v>
      </c>
      <c r="H6">
        <v>38.5</v>
      </c>
      <c r="I6">
        <f>COUNTIF(F$2:F$16,O4)</f>
        <v>4</v>
      </c>
      <c r="J6">
        <f>Table3[[#This Row],[Quantity]]*2</f>
        <v>8</v>
      </c>
      <c r="O6">
        <v>38</v>
      </c>
    </row>
    <row r="7" spans="1:15" x14ac:dyDescent="0.55000000000000004">
      <c r="A7">
        <v>10</v>
      </c>
      <c r="B7" t="s">
        <v>13</v>
      </c>
      <c r="C7" s="2" t="s">
        <v>28</v>
      </c>
      <c r="D7">
        <v>187.96</v>
      </c>
      <c r="E7" s="3">
        <f>$M$2*D7+$L$1</f>
        <v>40.482337600000001</v>
      </c>
      <c r="F7">
        <f t="shared" si="0"/>
        <v>40.5</v>
      </c>
      <c r="H7">
        <v>39</v>
      </c>
      <c r="I7">
        <f>COUNTIF(F$2:F$16,O5)</f>
        <v>1</v>
      </c>
      <c r="J7">
        <f>Table3[[#This Row],[Quantity]]*2</f>
        <v>2</v>
      </c>
      <c r="O7">
        <v>38.5</v>
      </c>
    </row>
    <row r="8" spans="1:15" x14ac:dyDescent="0.55000000000000004">
      <c r="A8">
        <v>12</v>
      </c>
      <c r="B8" t="s">
        <v>14</v>
      </c>
      <c r="C8" s="2" t="s">
        <v>29</v>
      </c>
      <c r="D8">
        <v>180.34</v>
      </c>
      <c r="E8" s="3">
        <f>$M$2*D8+$L$1</f>
        <v>39.630345399999996</v>
      </c>
      <c r="F8">
        <f t="shared" si="0"/>
        <v>39.5</v>
      </c>
      <c r="H8">
        <v>39.5</v>
      </c>
      <c r="I8">
        <f>COUNTIF(F$2:F$16,O6)</f>
        <v>2</v>
      </c>
      <c r="J8">
        <f>Table3[[#This Row],[Quantity]]*2</f>
        <v>4</v>
      </c>
      <c r="O8">
        <v>37.5</v>
      </c>
    </row>
    <row r="9" spans="1:15" x14ac:dyDescent="0.55000000000000004">
      <c r="A9">
        <v>14</v>
      </c>
      <c r="B9" t="s">
        <v>15</v>
      </c>
      <c r="C9" s="2" t="s">
        <v>30</v>
      </c>
      <c r="D9">
        <v>167.64</v>
      </c>
      <c r="E9" s="3">
        <f>$M$2*D9+$L$1</f>
        <v>38.210358399999997</v>
      </c>
      <c r="F9">
        <f t="shared" si="0"/>
        <v>38</v>
      </c>
      <c r="H9">
        <v>40</v>
      </c>
      <c r="I9">
        <f>COUNTIF(F$2:F$16,O7)</f>
        <v>1</v>
      </c>
      <c r="J9">
        <f>Table3[[#This Row],[Quantity]]*2</f>
        <v>2</v>
      </c>
      <c r="N9" t="s">
        <v>39</v>
      </c>
    </row>
    <row r="10" spans="1:15" x14ac:dyDescent="0.55000000000000004">
      <c r="A10">
        <v>16</v>
      </c>
      <c r="B10" t="s">
        <v>16</v>
      </c>
      <c r="C10" s="2" t="s">
        <v>31</v>
      </c>
      <c r="D10">
        <v>165.1</v>
      </c>
      <c r="E10" s="3">
        <f>$M$2*D10+$L$1</f>
        <v>37.926361</v>
      </c>
      <c r="F10">
        <f t="shared" si="0"/>
        <v>38</v>
      </c>
      <c r="H10">
        <v>40.5</v>
      </c>
      <c r="I10">
        <f>COUNTIF(F$2:F$16,O8)</f>
        <v>1</v>
      </c>
      <c r="J10">
        <f>Table3[[#This Row],[Quantity]]*2</f>
        <v>2</v>
      </c>
      <c r="N10">
        <f>COUNT(_xlfn.ANCHORARRAY(O1))</f>
        <v>8</v>
      </c>
    </row>
    <row r="11" spans="1:15" x14ac:dyDescent="0.55000000000000004">
      <c r="A11">
        <v>17</v>
      </c>
      <c r="B11" t="s">
        <v>17</v>
      </c>
      <c r="C11" s="2" t="s">
        <v>25</v>
      </c>
      <c r="D11">
        <v>175.26</v>
      </c>
      <c r="E11" s="3">
        <f>$M$2*D11+$L$1</f>
        <v>39.062350600000002</v>
      </c>
      <c r="F11">
        <f t="shared" si="0"/>
        <v>39</v>
      </c>
    </row>
    <row r="12" spans="1:15" x14ac:dyDescent="0.55000000000000004">
      <c r="A12">
        <v>13</v>
      </c>
      <c r="B12" t="s">
        <v>18</v>
      </c>
      <c r="C12" s="2" t="s">
        <v>32</v>
      </c>
      <c r="D12">
        <v>170.18</v>
      </c>
      <c r="E12" s="3">
        <f>$M$2*D12+$L$1</f>
        <v>38.494355800000001</v>
      </c>
      <c r="F12">
        <f t="shared" si="0"/>
        <v>38.5</v>
      </c>
      <c r="H12" t="s">
        <v>42</v>
      </c>
      <c r="I12">
        <f>SUM(Table3[Quantity])</f>
        <v>15</v>
      </c>
      <c r="J12">
        <f>SUM(Table3[Redundant])</f>
        <v>30</v>
      </c>
    </row>
    <row r="13" spans="1:15" x14ac:dyDescent="0.55000000000000004">
      <c r="A13">
        <v>24</v>
      </c>
      <c r="B13" t="s">
        <v>19</v>
      </c>
      <c r="C13" s="2" t="s">
        <v>29</v>
      </c>
      <c r="D13">
        <v>180.34</v>
      </c>
      <c r="E13" s="3">
        <f>$M$2*D13+$L$1</f>
        <v>39.630345399999996</v>
      </c>
      <c r="F13">
        <f t="shared" si="0"/>
        <v>39.5</v>
      </c>
    </row>
    <row r="14" spans="1:15" x14ac:dyDescent="0.55000000000000004">
      <c r="A14">
        <v>15</v>
      </c>
      <c r="B14" t="s">
        <v>20</v>
      </c>
      <c r="C14" s="2" t="s">
        <v>26</v>
      </c>
      <c r="D14">
        <v>177.8</v>
      </c>
      <c r="E14" s="3">
        <f>$M$2*D14+$L$1</f>
        <v>39.346348000000006</v>
      </c>
      <c r="F14">
        <f t="shared" si="0"/>
        <v>39.5</v>
      </c>
    </row>
    <row r="15" spans="1:15" x14ac:dyDescent="0.55000000000000004">
      <c r="A15">
        <v>22</v>
      </c>
      <c r="B15" t="s">
        <v>21</v>
      </c>
      <c r="C15" s="2" t="s">
        <v>23</v>
      </c>
      <c r="D15">
        <v>182.88</v>
      </c>
      <c r="E15" s="3">
        <f>$M$2*D15+$L$1</f>
        <v>39.9143428</v>
      </c>
      <c r="F15">
        <f t="shared" si="0"/>
        <v>40</v>
      </c>
    </row>
    <row r="16" spans="1:15" x14ac:dyDescent="0.55000000000000004">
      <c r="A16">
        <v>18</v>
      </c>
      <c r="B16" t="s">
        <v>22</v>
      </c>
      <c r="C16" s="2" t="s">
        <v>33</v>
      </c>
      <c r="D16">
        <v>162.56</v>
      </c>
      <c r="E16" s="3">
        <f>$M$2*D16+$L$1</f>
        <v>37.642363599999996</v>
      </c>
      <c r="F16">
        <f t="shared" si="0"/>
        <v>37.5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Volleyball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Curran, Zeke</cp:lastModifiedBy>
  <cp:revision/>
  <dcterms:created xsi:type="dcterms:W3CDTF">2025-01-08T23:19:36Z</dcterms:created>
  <dcterms:modified xsi:type="dcterms:W3CDTF">2025-01-09T00:18:11Z</dcterms:modified>
  <cp:category/>
  <cp:contentStatus/>
</cp:coreProperties>
</file>