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4" i="1"/>
  <c r="B18" s="1"/>
  <c r="B19" s="1"/>
  <c r="B20"/>
  <c r="B15" l="1"/>
  <c r="B17" s="1"/>
  <c r="B16"/>
  <c r="B21"/>
  <c r="B22" s="1"/>
</calcChain>
</file>

<file path=xl/sharedStrings.xml><?xml version="1.0" encoding="utf-8"?>
<sst xmlns="http://schemas.openxmlformats.org/spreadsheetml/2006/main" count="18" uniqueCount="18">
  <si>
    <r>
      <t xml:space="preserve">     </t>
    </r>
    <r>
      <rPr>
        <sz val="12"/>
        <rFont val="Times New Roman"/>
        <family val="1"/>
      </rPr>
      <t>Annual Demand</t>
    </r>
  </si>
  <si>
    <t xml:space="preserve">     Cost per Unit</t>
  </si>
  <si>
    <t xml:space="preserve">     Working Days per Year</t>
  </si>
  <si>
    <t>Optimal Inventory Policy</t>
  </si>
  <si>
    <t>Annual Inventory Holding Cost</t>
  </si>
  <si>
    <t>Total Annual Cost</t>
  </si>
  <si>
    <t>Maximum Inventory Level</t>
  </si>
  <si>
    <t>Average Inventory Level</t>
  </si>
  <si>
    <t>Reorder Point</t>
  </si>
  <si>
    <t>Number of Orders per Year</t>
  </si>
  <si>
    <t>Cycle Time (Days)</t>
  </si>
  <si>
    <t xml:space="preserve">     Lead Time (Days)</t>
  </si>
  <si>
    <t xml:space="preserve">     Annual Inventory Holding Rate %</t>
  </si>
  <si>
    <t xml:space="preserve">     Annual Production Rate</t>
  </si>
  <si>
    <t xml:space="preserve">     Setup Cost</t>
  </si>
  <si>
    <t>Production Lot Size</t>
  </si>
  <si>
    <t>Annual Setup Cost</t>
  </si>
  <si>
    <t>Economic Production Lot Size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</si>
</sst>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164" fontId="0" fillId="0" borderId="1" xfId="0" applyNumberFormat="1" applyBorder="1"/>
    <xf numFmtId="3" fontId="0" fillId="0" borderId="3" xfId="0" applyNumberFormat="1" applyBorder="1"/>
    <xf numFmtId="0" fontId="3" fillId="0" borderId="0" xfId="0" applyFont="1"/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workbookViewId="0"/>
  </sheetViews>
  <sheetFormatPr defaultRowHeight="15.75"/>
  <cols>
    <col min="1" max="1" width="31.625" customWidth="1"/>
    <col min="2" max="2" width="12.75" customWidth="1"/>
  </cols>
  <sheetData>
    <row r="1" spans="1:2" ht="18.75">
      <c r="A1" s="6" t="s">
        <v>17</v>
      </c>
    </row>
    <row r="2" spans="1:2" ht="16.5" thickBot="1"/>
    <row r="3" spans="1:2">
      <c r="A3" t="s">
        <v>0</v>
      </c>
      <c r="B3" s="5">
        <v>26000</v>
      </c>
    </row>
    <row r="4" spans="1:2">
      <c r="A4" t="s">
        <v>13</v>
      </c>
      <c r="B4" s="10">
        <v>60000</v>
      </c>
    </row>
    <row r="5" spans="1:2">
      <c r="A5" t="s">
        <v>14</v>
      </c>
      <c r="B5" s="4">
        <v>135</v>
      </c>
    </row>
    <row r="6" spans="1:2">
      <c r="A6" t="s">
        <v>12</v>
      </c>
      <c r="B6" s="1">
        <v>24</v>
      </c>
    </row>
    <row r="7" spans="1:2">
      <c r="A7" t="s">
        <v>1</v>
      </c>
      <c r="B7" s="4">
        <v>4.5</v>
      </c>
    </row>
    <row r="8" spans="1:2">
      <c r="A8" t="s">
        <v>2</v>
      </c>
      <c r="B8" s="1">
        <v>250</v>
      </c>
    </row>
    <row r="9" spans="1:2" ht="16.5" thickBot="1">
      <c r="A9" t="s">
        <v>11</v>
      </c>
      <c r="B9" s="2">
        <v>5</v>
      </c>
    </row>
    <row r="12" spans="1:2">
      <c r="A12" s="3" t="s">
        <v>3</v>
      </c>
    </row>
    <row r="14" spans="1:2">
      <c r="A14" t="s">
        <v>15</v>
      </c>
      <c r="B14" s="7">
        <f>SQRT(2*B3*B5/((1-B3/B4)*(B6/100*B7)))</f>
        <v>3386.82568717289</v>
      </c>
    </row>
    <row r="15" spans="1:2">
      <c r="A15" t="s">
        <v>4</v>
      </c>
      <c r="B15" s="8">
        <f>(1/2)*(1-B3/B4)*B14*(B6/100*B7)</f>
        <v>1036.3686602749044</v>
      </c>
    </row>
    <row r="16" spans="1:2">
      <c r="A16" t="s">
        <v>16</v>
      </c>
      <c r="B16" s="8">
        <f>(B3/B14)*B5</f>
        <v>1036.3686602749042</v>
      </c>
    </row>
    <row r="17" spans="1:2">
      <c r="A17" t="s">
        <v>5</v>
      </c>
      <c r="B17" s="8">
        <f>B15+B16</f>
        <v>2072.7373205498088</v>
      </c>
    </row>
    <row r="18" spans="1:2">
      <c r="A18" t="s">
        <v>6</v>
      </c>
      <c r="B18" s="9">
        <f>(1-B3/B4)*B14</f>
        <v>1919.2012227313044</v>
      </c>
    </row>
    <row r="19" spans="1:2">
      <c r="A19" t="s">
        <v>7</v>
      </c>
      <c r="B19" s="7">
        <f>B18/2</f>
        <v>959.60061136565218</v>
      </c>
    </row>
    <row r="20" spans="1:2">
      <c r="A20" t="s">
        <v>8</v>
      </c>
      <c r="B20" s="7">
        <f>(B3/B8)*B9</f>
        <v>520</v>
      </c>
    </row>
    <row r="21" spans="1:2">
      <c r="A21" t="s">
        <v>9</v>
      </c>
      <c r="B21" s="7">
        <f>B3/B14</f>
        <v>7.6768048909252169</v>
      </c>
    </row>
    <row r="22" spans="1:2">
      <c r="A22" t="s">
        <v>10</v>
      </c>
      <c r="B22" s="7">
        <f>B8/B21</f>
        <v>32.565631607431634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 Camm</cp:lastModifiedBy>
  <cp:lastPrinted>1998-07-22T18:27:20Z</cp:lastPrinted>
  <dcterms:created xsi:type="dcterms:W3CDTF">1998-07-22T18:03:38Z</dcterms:created>
  <dcterms:modified xsi:type="dcterms:W3CDTF">2010-03-14T17:31:30Z</dcterms:modified>
</cp:coreProperties>
</file>