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80" yWindow="915" windowWidth="8460" windowHeight="3720" activeTab="1"/>
  </bookViews>
  <sheets>
    <sheet name="Sensitivity Report 1" sheetId="7" r:id="rId1"/>
    <sheet name="Solution" sheetId="1" r:id="rId2"/>
  </sheets>
  <definedNames>
    <definedName name="anscount" hidden="1">4</definedName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encount" hidden="1">19</definedName>
    <definedName name="solver_adj" localSheetId="1" hidden="1">Solution!$B$21:$C$25,Solution!$B$27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Solution!$D$21:$D$25</definedName>
    <definedName name="solver_lhs2" localSheetId="1" hidden="1">Solution!$D$30:$D$31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Solution!$C$17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Solution!$F$21:$F$25</definedName>
    <definedName name="solver_rhs2" localSheetId="1" hidden="1">Solution!$F$30:$F$31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C17" i="1" l="1"/>
  <c r="F31" i="1"/>
  <c r="D31" i="1"/>
  <c r="F30" i="1"/>
  <c r="D30" i="1"/>
  <c r="F25" i="1"/>
  <c r="F24" i="1"/>
  <c r="F23" i="1"/>
  <c r="F22" i="1"/>
  <c r="F21" i="1"/>
  <c r="D22" i="1"/>
  <c r="D23" i="1"/>
  <c r="D24" i="1"/>
  <c r="D25" i="1"/>
  <c r="D21" i="1"/>
</calcChain>
</file>

<file path=xl/sharedStrings.xml><?xml version="1.0" encoding="utf-8"?>
<sst xmlns="http://schemas.openxmlformats.org/spreadsheetml/2006/main" count="111" uniqueCount="86">
  <si>
    <t>Janders Make-or-Buy</t>
  </si>
  <si>
    <t>Cost per Unit</t>
  </si>
  <si>
    <t>Mfg. Time</t>
  </si>
  <si>
    <t>Component</t>
  </si>
  <si>
    <t>Make</t>
  </si>
  <si>
    <t>Buy</t>
  </si>
  <si>
    <t>in Minutes</t>
  </si>
  <si>
    <t>Calculator</t>
  </si>
  <si>
    <t>Demand</t>
  </si>
  <si>
    <t xml:space="preserve">  Base</t>
  </si>
  <si>
    <t xml:space="preserve">  Financial</t>
  </si>
  <si>
    <t xml:space="preserve">  Fin. Cart.</t>
  </si>
  <si>
    <t xml:space="preserve">  Technician</t>
  </si>
  <si>
    <t xml:space="preserve">  Tech. Cart.</t>
  </si>
  <si>
    <t xml:space="preserve">  Fin. Top</t>
  </si>
  <si>
    <t>Time Available (Hours)</t>
  </si>
  <si>
    <t xml:space="preserve">  Tech.Top</t>
  </si>
  <si>
    <t>Regular</t>
  </si>
  <si>
    <t>Overtime</t>
  </si>
  <si>
    <t>Overtime Cost per Hour:</t>
  </si>
  <si>
    <t>Model</t>
  </si>
  <si>
    <t>Min Cost</t>
  </si>
  <si>
    <t>Number</t>
  </si>
  <si>
    <t>Available</t>
  </si>
  <si>
    <t>Required</t>
  </si>
  <si>
    <t>=</t>
  </si>
  <si>
    <t>Overtime Used</t>
  </si>
  <si>
    <t>Time Used</t>
  </si>
  <si>
    <t>Time Avl.</t>
  </si>
  <si>
    <t>&lt;=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</si>
  <si>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</si>
  <si>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</si>
  <si>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</si>
  <si>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</si>
  <si>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</si>
  <si>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</si>
  <si>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</si>
  <si>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</si>
  <si>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</si>
  <si>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</si>
  <si>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</si>
  <si>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$B$21</t>
  </si>
  <si>
    <t xml:space="preserve">  Base Make</t>
  </si>
  <si>
    <t>$C$21</t>
  </si>
  <si>
    <t xml:space="preserve">  Base Buy</t>
  </si>
  <si>
    <t>$B$22</t>
  </si>
  <si>
    <t xml:space="preserve">  Fin. Cart. Make</t>
  </si>
  <si>
    <t>$C$22</t>
  </si>
  <si>
    <t xml:space="preserve">  Fin. Cart. Buy</t>
  </si>
  <si>
    <t>$B$23</t>
  </si>
  <si>
    <t xml:space="preserve">  Tech. Cart. Make</t>
  </si>
  <si>
    <t>$C$23</t>
  </si>
  <si>
    <t xml:space="preserve">  Tech. Cart. Buy</t>
  </si>
  <si>
    <t>$B$24</t>
  </si>
  <si>
    <t xml:space="preserve">  Fin. Top Make</t>
  </si>
  <si>
    <t>$C$24</t>
  </si>
  <si>
    <t xml:space="preserve">  Fin. Top Buy</t>
  </si>
  <si>
    <t>$B$25</t>
  </si>
  <si>
    <t xml:space="preserve">  Tech.Top Make</t>
  </si>
  <si>
    <t>$C$25</t>
  </si>
  <si>
    <t xml:space="preserve">  Tech.Top Buy</t>
  </si>
  <si>
    <t>$B$27</t>
  </si>
  <si>
    <t>Overtime Used Make</t>
  </si>
  <si>
    <t>Constraints</t>
  </si>
  <si>
    <t>Shadow</t>
  </si>
  <si>
    <t>Constraint</t>
  </si>
  <si>
    <t>Price</t>
  </si>
  <si>
    <t>R.H. Side</t>
  </si>
  <si>
    <t>$D$21</t>
  </si>
  <si>
    <t xml:space="preserve">  Base Available</t>
  </si>
  <si>
    <t>$D$22</t>
  </si>
  <si>
    <t xml:space="preserve">  Fin. Cart. Available</t>
  </si>
  <si>
    <t>$D$23</t>
  </si>
  <si>
    <t xml:space="preserve">  Tech. Cart. Available</t>
  </si>
  <si>
    <t>$D$24</t>
  </si>
  <si>
    <t xml:space="preserve">  Fin. Top Available</t>
  </si>
  <si>
    <t>$D$25</t>
  </si>
  <si>
    <t xml:space="preserve">  Tech.Top Available</t>
  </si>
  <si>
    <t>$D$30</t>
  </si>
  <si>
    <t>Overtime Time Used</t>
  </si>
  <si>
    <t>$D$31</t>
  </si>
  <si>
    <t>Mfg. Time Time Used</t>
  </si>
  <si>
    <t>Worksheet: [Janders.xlsx]Solution</t>
  </si>
  <si>
    <t>Microsoft Excel 14.0 Sensitivity Report</t>
  </si>
  <si>
    <t>Report Created: 7/24/2010 11:18:43 PM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</si>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</sst>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"/>
    <numFmt numFmtId="165" formatCode="0.0"/>
  </numFmts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8" fontId="2" fillId="0" borderId="2" xfId="0" applyNumberFormat="1" applyFont="1" applyBorder="1"/>
    <xf numFmtId="8" fontId="2" fillId="0" borderId="3" xfId="0" applyNumberFormat="1" applyFont="1" applyBorder="1"/>
    <xf numFmtId="165" fontId="2" fillId="0" borderId="4" xfId="0" applyNumberFormat="1" applyFont="1" applyBorder="1"/>
    <xf numFmtId="8" fontId="2" fillId="0" borderId="5" xfId="0" applyNumberFormat="1" applyFont="1" applyBorder="1"/>
    <xf numFmtId="8" fontId="2" fillId="0" borderId="0" xfId="0" applyNumberFormat="1" applyFont="1" applyBorder="1"/>
    <xf numFmtId="165" fontId="2" fillId="0" borderId="6" xfId="0" applyNumberFormat="1" applyFont="1" applyBorder="1"/>
    <xf numFmtId="0" fontId="3" fillId="0" borderId="0" xfId="0" applyFont="1" applyAlignment="1">
      <alignment horizontal="centerContinuous"/>
    </xf>
    <xf numFmtId="8" fontId="2" fillId="0" borderId="7" xfId="0" applyNumberFormat="1" applyFont="1" applyBorder="1"/>
    <xf numFmtId="8" fontId="2" fillId="0" borderId="8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2" borderId="2" xfId="0" applyNumberFormat="1" applyFont="1" applyFill="1" applyBorder="1"/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7" xfId="0" applyNumberFormat="1" applyFont="1" applyFill="1" applyBorder="1"/>
    <xf numFmtId="0" fontId="2" fillId="2" borderId="9" xfId="0" applyNumberFormat="1" applyFont="1" applyFill="1" applyBorder="1"/>
    <xf numFmtId="0" fontId="2" fillId="2" borderId="10" xfId="0" applyFont="1" applyFill="1" applyBorder="1"/>
    <xf numFmtId="0" fontId="4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0" xfId="0" applyNumberFormat="1" applyFont="1" applyFill="1"/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19.42578125" bestFit="1" customWidth="1"/>
    <col min="4" max="4" width="12" bestFit="1" customWidth="1"/>
    <col min="5" max="5" width="12.5703125" bestFit="1" customWidth="1"/>
    <col min="6" max="6" width="10.7109375" bestFit="1" customWidth="1"/>
    <col min="7" max="8" width="12" bestFit="1" customWidth="1"/>
  </cols>
  <sheetData>
    <row r="1" spans="1:8" x14ac:dyDescent="0.2">
      <c r="A1" s="30" t="s">
        <v>83</v>
      </c>
    </row>
    <row r="2" spans="1:8" x14ac:dyDescent="0.2">
      <c r="A2" s="30" t="s">
        <v>82</v>
      </c>
    </row>
    <row r="3" spans="1:8" x14ac:dyDescent="0.2">
      <c r="A3" s="30" t="s">
        <v>84</v>
      </c>
    </row>
    <row r="6" spans="1:8" ht="13.5" thickBot="1" x14ac:dyDescent="0.25">
      <c r="A6" t="s">
        <v>85</v>
      </c>
    </row>
    <row r="7" spans="1:8" x14ac:dyDescent="0.2">
      <c r="B7" s="36"/>
      <c r="C7" s="36"/>
      <c r="D7" s="36" t="s">
        <v>30</v>
      </c>
      <c r="E7" s="36" t="s">
        <v>31</v>
      </c>
      <c r="F7" s="36" t="s">
        <v>32</v>
      </c>
      <c r="G7" s="36" t="s">
        <v>33</v>
      </c>
      <c r="H7" s="36" t="s">
        <v>33</v>
      </c>
    </row>
    <row r="8" spans="1:8" ht="13.5" thickBot="1" x14ac:dyDescent="0.25">
      <c r="B8" s="37" t="s">
        <v>34</v>
      </c>
      <c r="C8" s="37" t="s">
        <v>35</v>
      </c>
      <c r="D8" s="37" t="s">
        <v>36</v>
      </c>
      <c r="E8" s="37" t="s">
        <v>37</v>
      </c>
      <c r="F8" s="37" t="s">
        <v>38</v>
      </c>
      <c r="G8" s="37" t="s">
        <v>39</v>
      </c>
      <c r="H8" s="37" t="s">
        <v>40</v>
      </c>
    </row>
    <row r="9" spans="1:8" x14ac:dyDescent="0.2">
      <c r="B9" s="31" t="s">
        <v>41</v>
      </c>
      <c r="C9" s="31" t="s">
        <v>42</v>
      </c>
      <c r="D9" s="31">
        <v>5000</v>
      </c>
      <c r="E9" s="31">
        <v>0</v>
      </c>
      <c r="F9" s="31">
        <v>0.5</v>
      </c>
      <c r="G9" s="31">
        <v>1.6666666666666385E-2</v>
      </c>
      <c r="H9" s="31">
        <v>1E+30</v>
      </c>
    </row>
    <row r="10" spans="1:8" x14ac:dyDescent="0.2">
      <c r="B10" s="31" t="s">
        <v>43</v>
      </c>
      <c r="C10" s="31" t="s">
        <v>44</v>
      </c>
      <c r="D10" s="31">
        <v>0</v>
      </c>
      <c r="E10" s="31">
        <v>1.6666666666666385E-2</v>
      </c>
      <c r="F10" s="31">
        <v>0.60000000000000009</v>
      </c>
      <c r="G10" s="31">
        <v>1E+30</v>
      </c>
      <c r="H10" s="31">
        <v>1.6666666666666385E-2</v>
      </c>
    </row>
    <row r="11" spans="1:8" x14ac:dyDescent="0.2">
      <c r="B11" s="31" t="s">
        <v>45</v>
      </c>
      <c r="C11" s="31" t="s">
        <v>46</v>
      </c>
      <c r="D11" s="31">
        <v>666.66666666666652</v>
      </c>
      <c r="E11" s="31">
        <v>0</v>
      </c>
      <c r="F11" s="31">
        <v>3.7499999999999996</v>
      </c>
      <c r="G11" s="31">
        <v>0.10000000000000964</v>
      </c>
      <c r="H11" s="31">
        <v>4.9999999999999156E-2</v>
      </c>
    </row>
    <row r="12" spans="1:8" x14ac:dyDescent="0.2">
      <c r="B12" s="31" t="s">
        <v>47</v>
      </c>
      <c r="C12" s="31" t="s">
        <v>48</v>
      </c>
      <c r="D12" s="31">
        <v>2333.3333333333335</v>
      </c>
      <c r="E12" s="31">
        <v>0</v>
      </c>
      <c r="F12" s="31">
        <v>4</v>
      </c>
      <c r="G12" s="31">
        <v>4.9999999999999156E-2</v>
      </c>
      <c r="H12" s="31">
        <v>0.10000000000000964</v>
      </c>
    </row>
    <row r="13" spans="1:8" x14ac:dyDescent="0.2">
      <c r="B13" s="31" t="s">
        <v>49</v>
      </c>
      <c r="C13" s="31" t="s">
        <v>50</v>
      </c>
      <c r="D13" s="31">
        <v>2000.0000000000002</v>
      </c>
      <c r="E13" s="31">
        <v>0</v>
      </c>
      <c r="F13" s="31">
        <v>3.2999999999999989</v>
      </c>
      <c r="G13" s="31">
        <v>0.39166666666666572</v>
      </c>
      <c r="H13" s="31">
        <v>1E+30</v>
      </c>
    </row>
    <row r="14" spans="1:8" x14ac:dyDescent="0.2">
      <c r="B14" s="31" t="s">
        <v>51</v>
      </c>
      <c r="C14" s="31" t="s">
        <v>52</v>
      </c>
      <c r="D14" s="31">
        <v>0</v>
      </c>
      <c r="E14" s="31">
        <v>0.39166666666666572</v>
      </c>
      <c r="F14" s="31">
        <v>3.8999999999999986</v>
      </c>
      <c r="G14" s="31">
        <v>1E+30</v>
      </c>
      <c r="H14" s="31">
        <v>0.39166666666666572</v>
      </c>
    </row>
    <row r="15" spans="1:8" x14ac:dyDescent="0.2">
      <c r="B15" s="31" t="s">
        <v>53</v>
      </c>
      <c r="C15" s="31" t="s">
        <v>54</v>
      </c>
      <c r="D15" s="31">
        <v>0</v>
      </c>
      <c r="E15" s="31">
        <v>3.3333333333336546E-2</v>
      </c>
      <c r="F15" s="31">
        <v>0.60000000000000142</v>
      </c>
      <c r="G15" s="31">
        <v>1E+30</v>
      </c>
      <c r="H15" s="31">
        <v>3.3333333333336546E-2</v>
      </c>
    </row>
    <row r="16" spans="1:8" x14ac:dyDescent="0.2">
      <c r="B16" s="31" t="s">
        <v>55</v>
      </c>
      <c r="C16" s="31" t="s">
        <v>56</v>
      </c>
      <c r="D16" s="31">
        <v>3000</v>
      </c>
      <c r="E16" s="31">
        <v>0</v>
      </c>
      <c r="F16" s="31">
        <v>0.64999999999999858</v>
      </c>
      <c r="G16" s="31">
        <v>3.3333333333336546E-2</v>
      </c>
      <c r="H16" s="31">
        <v>1E+30</v>
      </c>
    </row>
    <row r="17" spans="1:8" x14ac:dyDescent="0.2">
      <c r="B17" s="31" t="s">
        <v>57</v>
      </c>
      <c r="C17" s="31" t="s">
        <v>58</v>
      </c>
      <c r="D17" s="31">
        <v>0</v>
      </c>
      <c r="E17" s="31">
        <v>9.4999999999999307E-2</v>
      </c>
      <c r="F17" s="31">
        <v>0.75</v>
      </c>
      <c r="G17" s="31">
        <v>1E+30</v>
      </c>
      <c r="H17" s="31">
        <v>9.4999999999999307E-2</v>
      </c>
    </row>
    <row r="18" spans="1:8" x14ac:dyDescent="0.2">
      <c r="B18" s="31" t="s">
        <v>59</v>
      </c>
      <c r="C18" s="31" t="s">
        <v>60</v>
      </c>
      <c r="D18" s="31">
        <v>2000</v>
      </c>
      <c r="E18" s="31">
        <v>0</v>
      </c>
      <c r="F18" s="31">
        <v>0.78000000000000114</v>
      </c>
      <c r="G18" s="31">
        <v>9.4999999999999307E-2</v>
      </c>
      <c r="H18" s="31">
        <v>1E+30</v>
      </c>
    </row>
    <row r="19" spans="1:8" ht="13.5" thickBot="1" x14ac:dyDescent="0.25">
      <c r="B19" s="32" t="s">
        <v>61</v>
      </c>
      <c r="C19" s="32" t="s">
        <v>62</v>
      </c>
      <c r="D19" s="32">
        <v>0</v>
      </c>
      <c r="E19" s="32">
        <v>3.9999999999999574</v>
      </c>
      <c r="F19" s="32">
        <v>9</v>
      </c>
      <c r="G19" s="32">
        <v>1E+30</v>
      </c>
      <c r="H19" s="32">
        <v>3.9999999999999574</v>
      </c>
    </row>
    <row r="21" spans="1:8" ht="13.5" thickBot="1" x14ac:dyDescent="0.25">
      <c r="A21" t="s">
        <v>63</v>
      </c>
    </row>
    <row r="22" spans="1:8" x14ac:dyDescent="0.2">
      <c r="B22" s="36"/>
      <c r="C22" s="36"/>
      <c r="D22" s="36" t="s">
        <v>30</v>
      </c>
      <c r="E22" s="36" t="s">
        <v>64</v>
      </c>
      <c r="F22" s="36" t="s">
        <v>65</v>
      </c>
      <c r="G22" s="36" t="s">
        <v>33</v>
      </c>
      <c r="H22" s="36" t="s">
        <v>33</v>
      </c>
    </row>
    <row r="23" spans="1:8" ht="13.5" thickBot="1" x14ac:dyDescent="0.25">
      <c r="B23" s="37" t="s">
        <v>34</v>
      </c>
      <c r="C23" s="37" t="s">
        <v>35</v>
      </c>
      <c r="D23" s="37" t="s">
        <v>36</v>
      </c>
      <c r="E23" s="37" t="s">
        <v>66</v>
      </c>
      <c r="F23" s="37" t="s">
        <v>67</v>
      </c>
      <c r="G23" s="37" t="s">
        <v>39</v>
      </c>
      <c r="H23" s="37" t="s">
        <v>40</v>
      </c>
    </row>
    <row r="24" spans="1:8" x14ac:dyDescent="0.2">
      <c r="B24" s="31" t="s">
        <v>68</v>
      </c>
      <c r="C24" s="31" t="s">
        <v>69</v>
      </c>
      <c r="D24" s="31">
        <v>5000</v>
      </c>
      <c r="E24" s="31">
        <v>0.5833333333333337</v>
      </c>
      <c r="F24" s="31">
        <v>5000</v>
      </c>
      <c r="G24" s="31">
        <v>1999.9999999999995</v>
      </c>
      <c r="H24" s="31">
        <v>5000</v>
      </c>
    </row>
    <row r="25" spans="1:8" x14ac:dyDescent="0.2">
      <c r="B25" s="31" t="s">
        <v>70</v>
      </c>
      <c r="C25" s="31" t="s">
        <v>71</v>
      </c>
      <c r="D25" s="31">
        <v>3000</v>
      </c>
      <c r="E25" s="31">
        <v>4</v>
      </c>
      <c r="F25" s="31">
        <v>3000</v>
      </c>
      <c r="G25" s="31">
        <v>1E+30</v>
      </c>
      <c r="H25" s="31">
        <v>2333.3333333333335</v>
      </c>
    </row>
    <row r="26" spans="1:8" x14ac:dyDescent="0.2">
      <c r="B26" s="31" t="s">
        <v>72</v>
      </c>
      <c r="C26" s="31" t="s">
        <v>73</v>
      </c>
      <c r="D26" s="31">
        <v>2000.0000000000002</v>
      </c>
      <c r="E26" s="31">
        <v>3.5083333333333329</v>
      </c>
      <c r="F26" s="31">
        <v>2000</v>
      </c>
      <c r="G26" s="31">
        <v>799.99999999999989</v>
      </c>
      <c r="H26" s="31">
        <v>2000.0000000000002</v>
      </c>
    </row>
    <row r="27" spans="1:8" x14ac:dyDescent="0.2">
      <c r="B27" s="31" t="s">
        <v>74</v>
      </c>
      <c r="C27" s="31" t="s">
        <v>75</v>
      </c>
      <c r="D27" s="31">
        <v>3000</v>
      </c>
      <c r="E27" s="31">
        <v>0.64999999999999858</v>
      </c>
      <c r="F27" s="31">
        <v>3000</v>
      </c>
      <c r="G27" s="31">
        <v>1E+30</v>
      </c>
      <c r="H27" s="31">
        <v>3000</v>
      </c>
    </row>
    <row r="28" spans="1:8" x14ac:dyDescent="0.2">
      <c r="B28" s="31" t="s">
        <v>76</v>
      </c>
      <c r="C28" s="31" t="s">
        <v>77</v>
      </c>
      <c r="D28" s="31">
        <v>2000</v>
      </c>
      <c r="E28" s="31">
        <v>0.78000000000000114</v>
      </c>
      <c r="F28" s="31">
        <v>2000</v>
      </c>
      <c r="G28" s="31">
        <v>1E+30</v>
      </c>
      <c r="H28" s="31">
        <v>2000</v>
      </c>
    </row>
    <row r="29" spans="1:8" x14ac:dyDescent="0.2">
      <c r="B29" s="31" t="s">
        <v>78</v>
      </c>
      <c r="C29" s="31" t="s">
        <v>79</v>
      </c>
      <c r="D29" s="31">
        <v>0</v>
      </c>
      <c r="E29" s="31">
        <v>0</v>
      </c>
      <c r="F29" s="31">
        <v>0</v>
      </c>
      <c r="G29" s="31">
        <v>1E+30</v>
      </c>
      <c r="H29" s="31">
        <v>50</v>
      </c>
    </row>
    <row r="30" spans="1:8" ht="13.5" thickBot="1" x14ac:dyDescent="0.25">
      <c r="B30" s="32" t="s">
        <v>80</v>
      </c>
      <c r="C30" s="32" t="s">
        <v>81</v>
      </c>
      <c r="D30" s="32">
        <v>12000</v>
      </c>
      <c r="E30" s="32">
        <v>-8.3333333333333703E-2</v>
      </c>
      <c r="F30" s="32">
        <v>0</v>
      </c>
      <c r="G30" s="32">
        <v>7000.0000000000009</v>
      </c>
      <c r="H30" s="32">
        <v>1999.9999999999995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1"/>
  <sheetViews>
    <sheetView tabSelected="1" workbookViewId="0"/>
  </sheetViews>
  <sheetFormatPr defaultRowHeight="15.75" x14ac:dyDescent="0.25"/>
  <cols>
    <col min="1" max="1" width="18" style="3" customWidth="1"/>
    <col min="2" max="2" width="10.28515625" style="3" customWidth="1"/>
    <col min="3" max="3" width="12.5703125" style="3" customWidth="1"/>
    <col min="4" max="4" width="12.28515625" style="3" bestFit="1" customWidth="1"/>
    <col min="5" max="5" width="9.140625" style="3"/>
    <col min="6" max="6" width="13" style="3" customWidth="1"/>
    <col min="7" max="7" width="10.42578125" style="3" customWidth="1"/>
    <col min="8" max="8" width="14" style="3" customWidth="1"/>
    <col min="9" max="9" width="12.140625" style="3" customWidth="1"/>
    <col min="10" max="10" width="9.140625" style="3"/>
    <col min="11" max="11" width="12.5703125" style="3" customWidth="1"/>
    <col min="12" max="16384" width="9.140625" style="3"/>
  </cols>
  <sheetData>
    <row r="1" spans="1:9" ht="18.75" x14ac:dyDescent="0.3">
      <c r="A1" s="1" t="s">
        <v>0</v>
      </c>
      <c r="B1" s="2"/>
      <c r="C1" s="2"/>
    </row>
    <row r="3" spans="1:9" x14ac:dyDescent="0.25">
      <c r="B3" s="4" t="s">
        <v>1</v>
      </c>
      <c r="C3" s="5"/>
      <c r="D3" s="6" t="s">
        <v>2</v>
      </c>
    </row>
    <row r="4" spans="1:9" ht="16.5" thickBot="1" x14ac:dyDescent="0.3">
      <c r="A4" s="6" t="s">
        <v>3</v>
      </c>
      <c r="B4" s="7" t="s">
        <v>4</v>
      </c>
      <c r="C4" s="7" t="s">
        <v>5</v>
      </c>
      <c r="D4" s="6" t="s">
        <v>6</v>
      </c>
      <c r="F4" s="6" t="s">
        <v>7</v>
      </c>
      <c r="G4" s="6" t="s">
        <v>8</v>
      </c>
    </row>
    <row r="5" spans="1:9" x14ac:dyDescent="0.25">
      <c r="A5" s="3" t="s">
        <v>9</v>
      </c>
      <c r="B5" s="8">
        <v>0.5</v>
      </c>
      <c r="C5" s="9">
        <v>0.6</v>
      </c>
      <c r="D5" s="10">
        <v>1</v>
      </c>
      <c r="F5" s="3" t="s">
        <v>10</v>
      </c>
      <c r="G5" s="3">
        <v>3000</v>
      </c>
    </row>
    <row r="6" spans="1:9" x14ac:dyDescent="0.25">
      <c r="A6" s="3" t="s">
        <v>11</v>
      </c>
      <c r="B6" s="11">
        <v>3.75</v>
      </c>
      <c r="C6" s="12">
        <v>4</v>
      </c>
      <c r="D6" s="13">
        <v>3</v>
      </c>
      <c r="F6" s="3" t="s">
        <v>12</v>
      </c>
      <c r="G6" s="3">
        <v>2000</v>
      </c>
    </row>
    <row r="7" spans="1:9" x14ac:dyDescent="0.25">
      <c r="A7" s="3" t="s">
        <v>13</v>
      </c>
      <c r="B7" s="11">
        <v>3.3</v>
      </c>
      <c r="C7" s="12">
        <v>3.9</v>
      </c>
      <c r="D7" s="13">
        <v>2.5</v>
      </c>
    </row>
    <row r="8" spans="1:9" x14ac:dyDescent="0.25">
      <c r="A8" s="3" t="s">
        <v>14</v>
      </c>
      <c r="B8" s="11">
        <v>0.6</v>
      </c>
      <c r="C8" s="12">
        <v>0.65</v>
      </c>
      <c r="D8" s="13">
        <v>1</v>
      </c>
      <c r="F8" s="14" t="s">
        <v>15</v>
      </c>
      <c r="G8" s="14"/>
    </row>
    <row r="9" spans="1:9" ht="16.5" thickBot="1" x14ac:dyDescent="0.3">
      <c r="A9" s="3" t="s">
        <v>16</v>
      </c>
      <c r="B9" s="15">
        <v>0.75</v>
      </c>
      <c r="C9" s="16">
        <v>0.78</v>
      </c>
      <c r="D9" s="17">
        <v>1.5</v>
      </c>
      <c r="F9" s="3" t="s">
        <v>17</v>
      </c>
      <c r="G9" s="3" t="s">
        <v>18</v>
      </c>
    </row>
    <row r="10" spans="1:9" x14ac:dyDescent="0.25">
      <c r="B10" s="12"/>
      <c r="C10" s="12"/>
      <c r="D10" s="18"/>
      <c r="F10" s="3">
        <v>200</v>
      </c>
      <c r="G10" s="3">
        <v>50</v>
      </c>
      <c r="I10" s="19"/>
    </row>
    <row r="12" spans="1:9" x14ac:dyDescent="0.25">
      <c r="B12" s="19"/>
      <c r="F12" s="19" t="s">
        <v>19</v>
      </c>
      <c r="G12" s="3">
        <v>9</v>
      </c>
    </row>
    <row r="13" spans="1:9" x14ac:dyDescent="0.25">
      <c r="B13" s="19"/>
    </row>
    <row r="14" spans="1:9" ht="18.75" x14ac:dyDescent="0.3">
      <c r="A14" s="1" t="s">
        <v>20</v>
      </c>
      <c r="B14" s="2"/>
      <c r="C14" s="2"/>
    </row>
    <row r="15" spans="1:9" x14ac:dyDescent="0.25">
      <c r="A15" s="6"/>
    </row>
    <row r="16" spans="1:9" x14ac:dyDescent="0.25">
      <c r="A16" s="6"/>
    </row>
    <row r="17" spans="1:8" x14ac:dyDescent="0.25">
      <c r="A17" s="6"/>
      <c r="B17" s="19" t="s">
        <v>21</v>
      </c>
      <c r="C17" s="35">
        <f>SUMPRODUCT(B5:C9,B21:C25)+G12*B27</f>
        <v>24443.333333333336</v>
      </c>
    </row>
    <row r="19" spans="1:8" x14ac:dyDescent="0.25">
      <c r="B19" s="14"/>
      <c r="C19" s="20"/>
      <c r="D19" s="21" t="s">
        <v>22</v>
      </c>
      <c r="F19" s="21" t="s">
        <v>22</v>
      </c>
    </row>
    <row r="20" spans="1:8" ht="16.5" thickBot="1" x14ac:dyDescent="0.3">
      <c r="A20" s="6" t="s">
        <v>3</v>
      </c>
      <c r="B20" s="7" t="s">
        <v>4</v>
      </c>
      <c r="C20" s="7" t="s">
        <v>5</v>
      </c>
      <c r="D20" s="21" t="s">
        <v>23</v>
      </c>
      <c r="F20" s="21" t="s">
        <v>24</v>
      </c>
      <c r="H20" s="6"/>
    </row>
    <row r="21" spans="1:8" x14ac:dyDescent="0.25">
      <c r="A21" s="3" t="s">
        <v>9</v>
      </c>
      <c r="B21" s="23">
        <v>5000</v>
      </c>
      <c r="C21" s="24">
        <v>0</v>
      </c>
      <c r="D21" s="22">
        <f>B21+C21</f>
        <v>5000</v>
      </c>
      <c r="E21" s="21" t="s">
        <v>25</v>
      </c>
      <c r="F21" s="22">
        <f>G5+G6</f>
        <v>5000</v>
      </c>
    </row>
    <row r="22" spans="1:8" x14ac:dyDescent="0.25">
      <c r="A22" s="3" t="s">
        <v>11</v>
      </c>
      <c r="B22" s="33">
        <v>666.66666666666652</v>
      </c>
      <c r="C22" s="34">
        <v>2333.3333333333335</v>
      </c>
      <c r="D22" s="22">
        <f>B22+C22</f>
        <v>3000</v>
      </c>
      <c r="E22" s="21" t="s">
        <v>25</v>
      </c>
      <c r="F22" s="22">
        <f>G5</f>
        <v>3000</v>
      </c>
    </row>
    <row r="23" spans="1:8" x14ac:dyDescent="0.25">
      <c r="A23" s="3" t="s">
        <v>13</v>
      </c>
      <c r="B23" s="25">
        <v>2000.0000000000002</v>
      </c>
      <c r="C23" s="26">
        <v>0</v>
      </c>
      <c r="D23" s="22">
        <f>B23+C23</f>
        <v>2000.0000000000002</v>
      </c>
      <c r="E23" s="21" t="s">
        <v>25</v>
      </c>
      <c r="F23" s="22">
        <f>G6</f>
        <v>2000</v>
      </c>
    </row>
    <row r="24" spans="1:8" x14ac:dyDescent="0.25">
      <c r="A24" s="3" t="s">
        <v>14</v>
      </c>
      <c r="B24" s="25">
        <v>0</v>
      </c>
      <c r="C24" s="26">
        <v>3000</v>
      </c>
      <c r="D24" s="22">
        <f>B24+C24</f>
        <v>3000</v>
      </c>
      <c r="E24" s="21" t="s">
        <v>25</v>
      </c>
      <c r="F24" s="22">
        <f>G5</f>
        <v>3000</v>
      </c>
    </row>
    <row r="25" spans="1:8" ht="16.5" thickBot="1" x14ac:dyDescent="0.3">
      <c r="A25" s="3" t="s">
        <v>16</v>
      </c>
      <c r="B25" s="27">
        <v>0</v>
      </c>
      <c r="C25" s="28">
        <v>2000</v>
      </c>
      <c r="D25" s="22">
        <f>B25+C25</f>
        <v>2000</v>
      </c>
      <c r="E25" s="21" t="s">
        <v>25</v>
      </c>
      <c r="F25" s="22">
        <f>G6</f>
        <v>2000</v>
      </c>
    </row>
    <row r="26" spans="1:8" ht="16.5" thickBot="1" x14ac:dyDescent="0.3"/>
    <row r="27" spans="1:8" ht="16.5" thickBot="1" x14ac:dyDescent="0.3">
      <c r="A27" s="19" t="s">
        <v>26</v>
      </c>
      <c r="B27" s="29">
        <v>0</v>
      </c>
    </row>
    <row r="29" spans="1:8" x14ac:dyDescent="0.25">
      <c r="D29" s="6" t="s">
        <v>27</v>
      </c>
      <c r="F29" s="6" t="s">
        <v>28</v>
      </c>
    </row>
    <row r="30" spans="1:8" x14ac:dyDescent="0.25">
      <c r="C30" s="6" t="s">
        <v>18</v>
      </c>
      <c r="D30" s="22">
        <f>B27</f>
        <v>0</v>
      </c>
      <c r="E30" s="21" t="s">
        <v>29</v>
      </c>
      <c r="F30" s="22">
        <f>G10</f>
        <v>50</v>
      </c>
    </row>
    <row r="31" spans="1:8" x14ac:dyDescent="0.25">
      <c r="C31" s="6" t="s">
        <v>2</v>
      </c>
      <c r="D31" s="22">
        <f>SUMPRODUCT(D5:D9,B21:B25)</f>
        <v>12000</v>
      </c>
      <c r="E31" s="21" t="s">
        <v>29</v>
      </c>
      <c r="F31" s="22">
        <f>60*(F10+B27)</f>
        <v>12000</v>
      </c>
    </row>
  </sheetData>
  <phoneticPr fontId="0" type="noConversion"/>
  <printOptions horizontalCentered="1" headings="1" gridLines="1"/>
  <pageMargins left="0.75" right="0.75" top="1" bottom="1" header="0.5" footer="3.26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Solution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1997-09-03T17:35:24Z</dcterms:created>
  <dcterms:modified xsi:type="dcterms:W3CDTF">2010-07-25T03:18:51Z</dcterms:modified>
</cp:coreProperties>
</file>