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60" yWindow="330" windowWidth="9180" windowHeight="4305" activeTab="1"/>
  </bookViews>
  <sheets>
    <sheet name="Sensitivity Report 1" sheetId="8" r:id="rId1"/>
    <sheet name="Solution" sheetId="1" r:id="rId2"/>
  </sheets>
  <definedNames>
    <definedName name="anscount" hidden="1">4</definedName>
    <definedName name="lssolver_est" localSheetId="1" hidden="1">2</definedName>
    <definedName name="lssolver_itr" localSheetId="1" hidden="1">0</definedName>
    <definedName name="lssolver_neg" localSheetId="1" hidden="1">0</definedName>
    <definedName name="lssolver_piv" localSheetId="1" hidden="1">0</definedName>
    <definedName name="lssolver_pre" localSheetId="1" hidden="1">0</definedName>
    <definedName name="lssolver_red" localSheetId="1" hidden="1">0</definedName>
    <definedName name="lssolver_rep" localSheetId="1" hidden="1">2</definedName>
    <definedName name="lssolver_scl" localSheetId="1" hidden="1">0</definedName>
    <definedName name="lssolver_sho" localSheetId="1" hidden="1">2</definedName>
    <definedName name="lssolver_sol" localSheetId="1" hidden="1">0</definedName>
    <definedName name="lssolver_tim" localSheetId="1" hidden="1">0</definedName>
    <definedName name="lssolver_tol" localSheetId="1" hidden="1">0</definedName>
    <definedName name="objValue">#REF!</definedName>
    <definedName name="_xlnm.Print_Area" localSheetId="1">Solution!$A$1:$J$21</definedName>
    <definedName name="qpsolver_itr" localSheetId="1" hidden="1">100</definedName>
    <definedName name="qpsolver_lin" localSheetId="1" hidden="1">1</definedName>
    <definedName name="qpsolver_neg" localSheetId="1" hidden="1">1</definedName>
    <definedName name="qpsolver_piv" localSheetId="1" hidden="1">0.000001</definedName>
    <definedName name="qpsolver_pre" localSheetId="1" hidden="1">0.00000001</definedName>
    <definedName name="qpsolver_red" localSheetId="1" hidden="1">0.000001</definedName>
    <definedName name="qpsolver_rep" localSheetId="1" hidden="1">2</definedName>
    <definedName name="qpsolver_scl" localSheetId="1" hidden="1">2</definedName>
    <definedName name="qpsolver_sho" localSheetId="1" hidden="1">2</definedName>
    <definedName name="qpsolver_tim" localSheetId="1" hidden="1">100</definedName>
    <definedName name="qpsolver_tol" localSheetId="1" hidden="1">0.05</definedName>
    <definedName name="sencount" hidden="1">19</definedName>
    <definedName name="solver_adj" localSheetId="1" hidden="1">Solution!$B$14:$C$15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bd" localSheetId="1" hidden="1">2</definedName>
    <definedName name="solver_itr" localSheetId="1" hidden="1">100</definedName>
    <definedName name="solver_lhs1" localSheetId="1" hidden="1">Solution!$H$16</definedName>
    <definedName name="solver_lhs2" localSheetId="1" hidden="1">Solution!$H$17:$H$21</definedName>
    <definedName name="solver_lin" localSheetId="1" hidden="1">1</definedName>
    <definedName name="solver_lva" localSheetId="1" hidden="1">2</definedName>
    <definedName name="solver_mip" localSheetId="1" hidden="1">5000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5000</definedName>
    <definedName name="solver_num" localSheetId="1" hidden="1">2</definedName>
    <definedName name="solver_nwt" localSheetId="1" hidden="1">1</definedName>
    <definedName name="solver_ofx" localSheetId="1" hidden="1">2</definedName>
    <definedName name="solver_opt" localSheetId="1" hidden="1">Solution!$G$13</definedName>
    <definedName name="solver_piv" localSheetId="1" hidden="1">0.000001</definedName>
    <definedName name="solver_pre" localSheetId="1" hidden="1">0.00000001</definedName>
    <definedName name="solver_pro" localSheetId="1" hidden="1">2</definedName>
    <definedName name="solver_rbv" localSheetId="1" hidden="1">1</definedName>
    <definedName name="solver_red" localSheetId="1" hidden="1">0.000001</definedName>
    <definedName name="solver_rel1" localSheetId="1" hidden="1">2</definedName>
    <definedName name="solver_rel2" localSheetId="1" hidden="1">3</definedName>
    <definedName name="solver_reo" localSheetId="1" hidden="1">2</definedName>
    <definedName name="solver_rep" localSheetId="1" hidden="1">2</definedName>
    <definedName name="solver_rhs1" localSheetId="1" hidden="1">Solution!$J$16</definedName>
    <definedName name="solver_rhs2" localSheetId="1" hidden="1">Solution!$J$17:$J$21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std" localSheetId="1" hidden="1">0</definedName>
    <definedName name="solver_tim" localSheetId="1" hidden="1">100</definedName>
    <definedName name="solver_tol" localSheetId="1" hidden="1">0.05</definedName>
    <definedName name="solver_typ" localSheetId="1" hidden="1">2</definedName>
    <definedName name="solver_val" localSheetId="1" hidden="1">0</definedName>
    <definedName name="solver_ver" localSheetId="1" hidden="1">3</definedName>
    <definedName name="sssolver_cvg" localSheetId="1" hidden="1">0.0001</definedName>
    <definedName name="sssolver_drv" localSheetId="1" hidden="1">1</definedName>
    <definedName name="sssolver_est" localSheetId="1" hidden="1">1</definedName>
    <definedName name="sssolver_itr" localSheetId="1" hidden="1">100</definedName>
    <definedName name="sssolver_lin" localSheetId="1" hidden="1">2</definedName>
    <definedName name="sssolver_neg" localSheetId="1" hidden="1">0</definedName>
    <definedName name="sssolver_nwt" localSheetId="1" hidden="1">1</definedName>
    <definedName name="sssolver_pre" localSheetId="1" hidden="1">0.000001</definedName>
    <definedName name="sssolver_rep" localSheetId="1" hidden="1">2</definedName>
    <definedName name="sssolver_scl" localSheetId="1" hidden="1">2</definedName>
    <definedName name="sssolver_sho" localSheetId="1" hidden="1">2</definedName>
    <definedName name="sssolver_tim" localSheetId="1" hidden="1">100</definedName>
    <definedName name="sssolver_tol" localSheetId="1" hidden="1">0.05</definedName>
  </definedNames>
  <calcPr calcId="144525"/>
</workbook>
</file>

<file path=xl/calcChain.xml><?xml version="1.0" encoding="utf-8"?>
<calcChain xmlns="http://schemas.openxmlformats.org/spreadsheetml/2006/main">
  <c r="D15" i="1" l="1"/>
  <c r="J21" i="1" s="1"/>
  <c r="H21" i="1"/>
  <c r="D14" i="1"/>
  <c r="J20" i="1" s="1"/>
  <c r="H20" i="1"/>
  <c r="B16" i="1"/>
  <c r="J19" i="1" s="1"/>
  <c r="C16" i="1"/>
  <c r="H19" i="1" s="1"/>
  <c r="J18" i="1"/>
  <c r="J17" i="1"/>
  <c r="J16" i="1"/>
  <c r="G13" i="1"/>
  <c r="D16" i="1" l="1"/>
  <c r="H16" i="1" s="1"/>
  <c r="H17" i="1"/>
  <c r="H18" i="1"/>
</calcChain>
</file>

<file path=xl/sharedStrings.xml><?xml version="1.0" encoding="utf-8"?>
<sst xmlns="http://schemas.openxmlformats.org/spreadsheetml/2006/main" count="86" uniqueCount="64">
  <si>
    <t>MSI Market Survey</t>
  </si>
  <si>
    <t>Interview Cost ($)</t>
  </si>
  <si>
    <t>Household</t>
  </si>
  <si>
    <t>Day</t>
  </si>
  <si>
    <t>Evening</t>
  </si>
  <si>
    <t>Total Interviews Required</t>
  </si>
  <si>
    <t xml:space="preserve">  Children</t>
  </si>
  <si>
    <t>Minimum with Children</t>
  </si>
  <si>
    <t xml:space="preserve">  No Children</t>
  </si>
  <si>
    <t>Minimum without Children</t>
  </si>
  <si>
    <t>Min Eve. with Children</t>
  </si>
  <si>
    <t>Min Eve. without Children</t>
  </si>
  <si>
    <t>Model</t>
  </si>
  <si>
    <t>Number of Interviews</t>
  </si>
  <si>
    <t>Total</t>
  </si>
  <si>
    <t>Min Cost</t>
  </si>
  <si>
    <t>Constraints</t>
  </si>
  <si>
    <t>LHS</t>
  </si>
  <si>
    <t>RHS</t>
  </si>
  <si>
    <t xml:space="preserve">  Total Int.</t>
  </si>
  <si>
    <t>=</t>
  </si>
  <si>
    <t>&gt;=</t>
  </si>
  <si>
    <t xml:space="preserve">  Eve. Interviews</t>
  </si>
  <si>
    <t xml:space="preserve">  Eve. Children</t>
  </si>
  <si>
    <t xml:space="preserve">  Eve. No Children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</si>
  <si>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</si>
  <si>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</si>
  <si>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</si>
  <si>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</si>
  <si>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</si>
  <si>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</si>
  <si>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</si>
  <si>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</si>
  <si>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</si>
  <si>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</si>
  <si>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</si>
  <si>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$B$14</t>
  </si>
  <si>
    <t xml:space="preserve">  Children Day</t>
  </si>
  <si>
    <t>$C$14</t>
  </si>
  <si>
    <t xml:space="preserve">  Children Evening</t>
  </si>
  <si>
    <t>$B$15</t>
  </si>
  <si>
    <t xml:space="preserve">  No Children Day</t>
  </si>
  <si>
    <t>$C$15</t>
  </si>
  <si>
    <t xml:space="preserve">  No Children Evening</t>
  </si>
  <si>
    <t>Shadow</t>
  </si>
  <si>
    <t>Constraint</t>
  </si>
  <si>
    <t>Price</t>
  </si>
  <si>
    <t>R.H. Side</t>
  </si>
  <si>
    <t>$H$16</t>
  </si>
  <si>
    <t xml:space="preserve">  Total Int. LHS</t>
  </si>
  <si>
    <t>$H$17</t>
  </si>
  <si>
    <t xml:space="preserve">  Children LHS</t>
  </si>
  <si>
    <t>$H$18</t>
  </si>
  <si>
    <t xml:space="preserve">  No Children LHS</t>
  </si>
  <si>
    <t>$H$19</t>
  </si>
  <si>
    <t xml:space="preserve">  Eve. Interviews LHS</t>
  </si>
  <si>
    <t>$H$20</t>
  </si>
  <si>
    <t xml:space="preserve">  Eve. Children LHS</t>
  </si>
  <si>
    <t>$H$21</t>
  </si>
  <si>
    <t xml:space="preserve">  Eve. No Children LHS</t>
  </si>
  <si>
    <t>Worksheet: [Market.xlsx]Solution</t>
  </si>
  <si>
    <t>Microsoft Excel 14.0 Sensitivity Report</t>
  </si>
  <si>
    <t>Report Created: 7/24/2010 11:20:10 PM</t>
  </si>
  <si>
    <t>Variable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</si>
</sst>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4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9" fontId="2" fillId="0" borderId="0" xfId="0" applyNumberFormat="1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0" borderId="5" xfId="0" applyFont="1" applyBorder="1"/>
    <xf numFmtId="0" fontId="2" fillId="0" borderId="6" xfId="0" applyFont="1" applyBorder="1"/>
    <xf numFmtId="0" fontId="2" fillId="2" borderId="0" xfId="0" applyFont="1" applyFill="1" applyBorder="1"/>
    <xf numFmtId="0" fontId="4" fillId="0" borderId="0" xfId="0" applyFont="1"/>
    <xf numFmtId="0" fontId="0" fillId="0" borderId="7" xfId="0" applyFill="1" applyBorder="1" applyAlignment="1"/>
    <xf numFmtId="0" fontId="0" fillId="0" borderId="8" xfId="0" applyFill="1" applyBorder="1" applyAlignment="1"/>
    <xf numFmtId="0" fontId="5" fillId="0" borderId="9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showGridLines="0" workbookViewId="0"/>
  </sheetViews>
  <sheetFormatPr defaultRowHeight="12.75" x14ac:dyDescent="0.2"/>
  <cols>
    <col min="1" max="1" width="2.28515625" customWidth="1"/>
    <col min="2" max="2" width="6.28515625" bestFit="1" customWidth="1"/>
    <col min="3" max="3" width="20.28515625" bestFit="1" customWidth="1"/>
    <col min="4" max="4" width="6.28515625" customWidth="1"/>
    <col min="5" max="5" width="9" bestFit="1" customWidth="1"/>
    <col min="6" max="6" width="10.7109375" bestFit="1" customWidth="1"/>
    <col min="7" max="8" width="12" bestFit="1" customWidth="1"/>
  </cols>
  <sheetData>
    <row r="1" spans="1:8" x14ac:dyDescent="0.2">
      <c r="A1" s="22" t="s">
        <v>61</v>
      </c>
    </row>
    <row r="2" spans="1:8" x14ac:dyDescent="0.2">
      <c r="A2" s="22" t="s">
        <v>60</v>
      </c>
    </row>
    <row r="3" spans="1:8" x14ac:dyDescent="0.2">
      <c r="A3" s="22" t="s">
        <v>62</v>
      </c>
    </row>
    <row r="6" spans="1:8" ht="13.5" thickBot="1" x14ac:dyDescent="0.25">
      <c r="A6" t="s">
        <v>63</v>
      </c>
    </row>
    <row r="7" spans="1:8" x14ac:dyDescent="0.2">
      <c r="B7" s="25"/>
      <c r="C7" s="25"/>
      <c r="D7" s="25" t="s">
        <v>25</v>
      </c>
      <c r="E7" s="25" t="s">
        <v>26</v>
      </c>
      <c r="F7" s="25" t="s">
        <v>27</v>
      </c>
      <c r="G7" s="25" t="s">
        <v>28</v>
      </c>
      <c r="H7" s="25" t="s">
        <v>28</v>
      </c>
    </row>
    <row r="8" spans="1:8" ht="13.5" thickBot="1" x14ac:dyDescent="0.25">
      <c r="B8" s="26" t="s">
        <v>29</v>
      </c>
      <c r="C8" s="26" t="s">
        <v>30</v>
      </c>
      <c r="D8" s="26" t="s">
        <v>31</v>
      </c>
      <c r="E8" s="26" t="s">
        <v>32</v>
      </c>
      <c r="F8" s="26" t="s">
        <v>33</v>
      </c>
      <c r="G8" s="26" t="s">
        <v>34</v>
      </c>
      <c r="H8" s="26" t="s">
        <v>35</v>
      </c>
    </row>
    <row r="9" spans="1:8" x14ac:dyDescent="0.2">
      <c r="B9" s="23" t="s">
        <v>36</v>
      </c>
      <c r="C9" s="23" t="s">
        <v>37</v>
      </c>
      <c r="D9" s="23">
        <v>240</v>
      </c>
      <c r="E9" s="23">
        <v>0</v>
      </c>
      <c r="F9" s="23">
        <v>20</v>
      </c>
      <c r="G9" s="23">
        <v>4.9999999999999716</v>
      </c>
      <c r="H9" s="23">
        <v>4.6666666666666687</v>
      </c>
    </row>
    <row r="10" spans="1:8" x14ac:dyDescent="0.2">
      <c r="B10" s="23" t="s">
        <v>38</v>
      </c>
      <c r="C10" s="23" t="s">
        <v>39</v>
      </c>
      <c r="D10" s="23">
        <v>160</v>
      </c>
      <c r="E10" s="23">
        <v>0</v>
      </c>
      <c r="F10" s="23">
        <v>25</v>
      </c>
      <c r="G10" s="23">
        <v>1E+30</v>
      </c>
      <c r="H10" s="23">
        <v>4.9999999999999716</v>
      </c>
    </row>
    <row r="11" spans="1:8" x14ac:dyDescent="0.2">
      <c r="B11" s="23" t="s">
        <v>40</v>
      </c>
      <c r="C11" s="23" t="s">
        <v>41</v>
      </c>
      <c r="D11" s="23">
        <v>240</v>
      </c>
      <c r="E11" s="23">
        <v>0</v>
      </c>
      <c r="F11" s="23">
        <v>18</v>
      </c>
      <c r="G11" s="23">
        <v>2</v>
      </c>
      <c r="H11" s="23">
        <v>1E+30</v>
      </c>
    </row>
    <row r="12" spans="1:8" ht="13.5" thickBot="1" x14ac:dyDescent="0.25">
      <c r="B12" s="24" t="s">
        <v>42</v>
      </c>
      <c r="C12" s="24" t="s">
        <v>43</v>
      </c>
      <c r="D12" s="24">
        <v>360.00000000000006</v>
      </c>
      <c r="E12" s="24">
        <v>0</v>
      </c>
      <c r="F12" s="24">
        <v>20</v>
      </c>
      <c r="G12" s="24">
        <v>4.6666666666666687</v>
      </c>
      <c r="H12" s="24">
        <v>2</v>
      </c>
    </row>
    <row r="14" spans="1:8" ht="13.5" thickBot="1" x14ac:dyDescent="0.25">
      <c r="A14" t="s">
        <v>16</v>
      </c>
    </row>
    <row r="15" spans="1:8" x14ac:dyDescent="0.2">
      <c r="B15" s="25"/>
      <c r="C15" s="25"/>
      <c r="D15" s="25" t="s">
        <v>25</v>
      </c>
      <c r="E15" s="25" t="s">
        <v>44</v>
      </c>
      <c r="F15" s="25" t="s">
        <v>45</v>
      </c>
      <c r="G15" s="25" t="s">
        <v>28</v>
      </c>
      <c r="H15" s="25" t="s">
        <v>28</v>
      </c>
    </row>
    <row r="16" spans="1:8" ht="13.5" thickBot="1" x14ac:dyDescent="0.25">
      <c r="B16" s="26" t="s">
        <v>29</v>
      </c>
      <c r="C16" s="26" t="s">
        <v>30</v>
      </c>
      <c r="D16" s="26" t="s">
        <v>31</v>
      </c>
      <c r="E16" s="26" t="s">
        <v>46</v>
      </c>
      <c r="F16" s="26" t="s">
        <v>47</v>
      </c>
      <c r="G16" s="26" t="s">
        <v>34</v>
      </c>
      <c r="H16" s="26" t="s">
        <v>35</v>
      </c>
    </row>
    <row r="17" spans="2:8" x14ac:dyDescent="0.2">
      <c r="B17" s="23" t="s">
        <v>48</v>
      </c>
      <c r="C17" s="23" t="s">
        <v>49</v>
      </c>
      <c r="D17" s="23">
        <v>1000</v>
      </c>
      <c r="E17" s="23">
        <v>19.2</v>
      </c>
      <c r="F17" s="23">
        <v>1000</v>
      </c>
      <c r="G17" s="23">
        <v>1E+30</v>
      </c>
      <c r="H17" s="23">
        <v>200.00000000000006</v>
      </c>
    </row>
    <row r="18" spans="2:8" x14ac:dyDescent="0.2">
      <c r="B18" s="23" t="s">
        <v>50</v>
      </c>
      <c r="C18" s="23" t="s">
        <v>51</v>
      </c>
      <c r="D18" s="23">
        <v>400</v>
      </c>
      <c r="E18" s="23">
        <v>2.8000000000000016</v>
      </c>
      <c r="F18" s="23">
        <v>0</v>
      </c>
      <c r="G18" s="23">
        <v>100.0000000000001</v>
      </c>
      <c r="H18" s="23">
        <v>399.99999999999994</v>
      </c>
    </row>
    <row r="19" spans="2:8" x14ac:dyDescent="0.2">
      <c r="B19" s="23" t="s">
        <v>52</v>
      </c>
      <c r="C19" s="23" t="s">
        <v>53</v>
      </c>
      <c r="D19" s="23">
        <v>600</v>
      </c>
      <c r="E19" s="23">
        <v>0</v>
      </c>
      <c r="F19" s="23">
        <v>0</v>
      </c>
      <c r="G19" s="23">
        <v>200.00000000000006</v>
      </c>
      <c r="H19" s="23">
        <v>1E+30</v>
      </c>
    </row>
    <row r="20" spans="2:8" x14ac:dyDescent="0.2">
      <c r="B20" s="23" t="s">
        <v>54</v>
      </c>
      <c r="C20" s="23" t="s">
        <v>55</v>
      </c>
      <c r="D20" s="23">
        <v>520</v>
      </c>
      <c r="E20" s="23">
        <v>0</v>
      </c>
      <c r="F20" s="23">
        <v>0</v>
      </c>
      <c r="G20" s="23">
        <v>40.000000000000043</v>
      </c>
      <c r="H20" s="23">
        <v>1E+30</v>
      </c>
    </row>
    <row r="21" spans="2:8" x14ac:dyDescent="0.2">
      <c r="B21" s="23" t="s">
        <v>56</v>
      </c>
      <c r="C21" s="23" t="s">
        <v>57</v>
      </c>
      <c r="D21" s="23">
        <v>160</v>
      </c>
      <c r="E21" s="23">
        <v>4.9999999999999716</v>
      </c>
      <c r="F21" s="23">
        <v>0</v>
      </c>
      <c r="G21" s="23">
        <v>240</v>
      </c>
      <c r="H21" s="23">
        <v>20.000000000000021</v>
      </c>
    </row>
    <row r="22" spans="2:8" ht="13.5" thickBot="1" x14ac:dyDescent="0.25">
      <c r="B22" s="24" t="s">
        <v>58</v>
      </c>
      <c r="C22" s="24" t="s">
        <v>59</v>
      </c>
      <c r="D22" s="24">
        <v>360.00000000000006</v>
      </c>
      <c r="E22" s="24">
        <v>2</v>
      </c>
      <c r="F22" s="24">
        <v>0</v>
      </c>
      <c r="G22" s="24">
        <v>240</v>
      </c>
      <c r="H22" s="24">
        <v>20.000000000000021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J21"/>
  <sheetViews>
    <sheetView tabSelected="1" workbookViewId="0"/>
  </sheetViews>
  <sheetFormatPr defaultRowHeight="15.75" x14ac:dyDescent="0.25"/>
  <cols>
    <col min="1" max="1" width="13.28515625" style="2" customWidth="1"/>
    <col min="2" max="2" width="9.140625" style="2"/>
    <col min="3" max="3" width="9.28515625" style="2" customWidth="1"/>
    <col min="4" max="4" width="9.140625" style="2"/>
    <col min="5" max="5" width="10.140625" style="2" customWidth="1"/>
    <col min="6" max="6" width="13.140625" style="2" customWidth="1"/>
    <col min="7" max="16384" width="9.140625" style="2"/>
  </cols>
  <sheetData>
    <row r="1" spans="1:10" ht="18.75" x14ac:dyDescent="0.3">
      <c r="A1" s="1" t="s">
        <v>0</v>
      </c>
    </row>
    <row r="3" spans="1:10" x14ac:dyDescent="0.25">
      <c r="B3" s="3" t="s">
        <v>1</v>
      </c>
      <c r="C3" s="4"/>
    </row>
    <row r="4" spans="1:10" ht="16.5" thickBot="1" x14ac:dyDescent="0.3">
      <c r="A4" s="5" t="s">
        <v>2</v>
      </c>
      <c r="B4" s="6" t="s">
        <v>3</v>
      </c>
      <c r="C4" s="6" t="s">
        <v>4</v>
      </c>
      <c r="H4" s="7" t="s">
        <v>5</v>
      </c>
      <c r="I4" s="2">
        <v>1000</v>
      </c>
    </row>
    <row r="5" spans="1:10" x14ac:dyDescent="0.25">
      <c r="A5" s="2" t="s">
        <v>6</v>
      </c>
      <c r="B5" s="8">
        <v>20</v>
      </c>
      <c r="C5" s="9">
        <v>25</v>
      </c>
      <c r="H5" s="7" t="s">
        <v>7</v>
      </c>
      <c r="I5" s="2">
        <v>400</v>
      </c>
    </row>
    <row r="6" spans="1:10" ht="16.5" thickBot="1" x14ac:dyDescent="0.3">
      <c r="A6" s="2" t="s">
        <v>8</v>
      </c>
      <c r="B6" s="10">
        <v>18</v>
      </c>
      <c r="C6" s="11">
        <v>20</v>
      </c>
      <c r="H6" s="7" t="s">
        <v>9</v>
      </c>
      <c r="I6" s="2">
        <v>400</v>
      </c>
    </row>
    <row r="7" spans="1:10" x14ac:dyDescent="0.25">
      <c r="H7" s="7" t="s">
        <v>10</v>
      </c>
      <c r="I7" s="12">
        <v>0.4</v>
      </c>
    </row>
    <row r="8" spans="1:10" x14ac:dyDescent="0.25">
      <c r="H8" s="7" t="s">
        <v>11</v>
      </c>
      <c r="I8" s="12">
        <v>0.6</v>
      </c>
    </row>
    <row r="10" spans="1:10" ht="18.75" x14ac:dyDescent="0.3">
      <c r="A10" s="1" t="s">
        <v>12</v>
      </c>
    </row>
    <row r="12" spans="1:10" x14ac:dyDescent="0.25">
      <c r="B12" s="3" t="s">
        <v>13</v>
      </c>
      <c r="C12" s="4"/>
    </row>
    <row r="13" spans="1:10" ht="16.5" thickBot="1" x14ac:dyDescent="0.3">
      <c r="A13" s="5" t="s">
        <v>2</v>
      </c>
      <c r="B13" s="6" t="s">
        <v>3</v>
      </c>
      <c r="C13" s="6" t="s">
        <v>4</v>
      </c>
      <c r="D13" s="13" t="s">
        <v>14</v>
      </c>
      <c r="F13" s="5" t="s">
        <v>15</v>
      </c>
      <c r="G13" s="14">
        <f>SUMPRODUCT(B5:C6,B14:C15)</f>
        <v>20320</v>
      </c>
    </row>
    <row r="14" spans="1:10" x14ac:dyDescent="0.25">
      <c r="A14" s="2" t="s">
        <v>6</v>
      </c>
      <c r="B14" s="15">
        <v>240</v>
      </c>
      <c r="C14" s="16">
        <v>160</v>
      </c>
      <c r="D14" s="2">
        <f>SUM(B14:C14)</f>
        <v>400</v>
      </c>
    </row>
    <row r="15" spans="1:10" ht="16.5" thickBot="1" x14ac:dyDescent="0.3">
      <c r="A15" s="2" t="s">
        <v>8</v>
      </c>
      <c r="B15" s="17">
        <v>240</v>
      </c>
      <c r="C15" s="18">
        <v>360.00000000000006</v>
      </c>
      <c r="D15" s="19">
        <f>SUM(B15:C15)</f>
        <v>600</v>
      </c>
      <c r="F15" s="5" t="s">
        <v>16</v>
      </c>
      <c r="H15" s="13" t="s">
        <v>17</v>
      </c>
      <c r="J15" s="13" t="s">
        <v>18</v>
      </c>
    </row>
    <row r="16" spans="1:10" x14ac:dyDescent="0.25">
      <c r="A16" s="5" t="s">
        <v>14</v>
      </c>
      <c r="B16" s="2">
        <f>SUM(B14:B15)</f>
        <v>480</v>
      </c>
      <c r="C16" s="20">
        <f>SUM(C14:C15)</f>
        <v>520</v>
      </c>
      <c r="D16" s="2">
        <f>SUM(D14:D15)</f>
        <v>1000</v>
      </c>
      <c r="F16" s="2" t="s">
        <v>19</v>
      </c>
      <c r="H16" s="14">
        <f>D16</f>
        <v>1000</v>
      </c>
      <c r="I16" s="13" t="s">
        <v>20</v>
      </c>
      <c r="J16" s="14">
        <f>I4</f>
        <v>1000</v>
      </c>
    </row>
    <row r="17" spans="6:10" x14ac:dyDescent="0.25">
      <c r="F17" s="2" t="s">
        <v>6</v>
      </c>
      <c r="H17" s="14">
        <f>D14</f>
        <v>400</v>
      </c>
      <c r="I17" s="13" t="s">
        <v>21</v>
      </c>
      <c r="J17" s="14">
        <f>I5</f>
        <v>400</v>
      </c>
    </row>
    <row r="18" spans="6:10" x14ac:dyDescent="0.25">
      <c r="F18" s="2" t="s">
        <v>8</v>
      </c>
      <c r="H18" s="21">
        <f>D15</f>
        <v>600</v>
      </c>
      <c r="I18" s="13" t="s">
        <v>21</v>
      </c>
      <c r="J18" s="14">
        <f>I6</f>
        <v>400</v>
      </c>
    </row>
    <row r="19" spans="6:10" x14ac:dyDescent="0.25">
      <c r="F19" s="2" t="s">
        <v>22</v>
      </c>
      <c r="H19" s="21">
        <f>C16</f>
        <v>520</v>
      </c>
      <c r="I19" s="13" t="s">
        <v>21</v>
      </c>
      <c r="J19" s="14">
        <f>B16</f>
        <v>480</v>
      </c>
    </row>
    <row r="20" spans="6:10" x14ac:dyDescent="0.25">
      <c r="F20" s="2" t="s">
        <v>23</v>
      </c>
      <c r="H20" s="14">
        <f>C14</f>
        <v>160</v>
      </c>
      <c r="I20" s="13" t="s">
        <v>21</v>
      </c>
      <c r="J20" s="14">
        <f>I7*D14</f>
        <v>160</v>
      </c>
    </row>
    <row r="21" spans="6:10" x14ac:dyDescent="0.25">
      <c r="F21" s="2" t="s">
        <v>24</v>
      </c>
      <c r="H21" s="14">
        <f>C15</f>
        <v>360.00000000000006</v>
      </c>
      <c r="I21" s="13" t="s">
        <v>21</v>
      </c>
      <c r="J21" s="14">
        <f>I8*D15</f>
        <v>360</v>
      </c>
    </row>
  </sheetData>
  <scenarios current="0" show="0">
    <scenario name="First" count="4" user="Dennis J. Sweeney" comment="Created by Dennis J. Sweeney on 1/25/97">
      <inputCells r="B14" val="240"/>
      <inputCells r="C14" val="160"/>
      <inputCells r="B15" val="240"/>
      <inputCells r="C15" val="360"/>
    </scenario>
  </scenarios>
  <phoneticPr fontId="0" type="noConversion"/>
  <printOptions horizontalCentered="1" headings="1" gridLines="1"/>
  <pageMargins left="0.75" right="0.75" top="1" bottom="1" header="0.5" footer="5.05"/>
  <pageSetup scale="87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Sensitivity Report 1</vt:lpstr>
      <vt:lpstr>Solution</vt:lpstr>
      <vt:lpstr>Solution!Print_Area</vt:lpstr>
    </vt:vector>
  </TitlesOfParts>
  <Company>University of Cincinnati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CoB</cp:lastModifiedBy>
  <dcterms:created xsi:type="dcterms:W3CDTF">1997-09-03T17:29:26Z</dcterms:created>
  <dcterms:modified xsi:type="dcterms:W3CDTF">2010-07-25T03:20:15Z</dcterms:modified>
</cp:coreProperties>
</file>