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135" windowWidth="9420" windowHeight="4500" activeTab="1"/>
  </bookViews>
  <sheets>
    <sheet name="Sensitivity Report 1" sheetId="5" r:id="rId1"/>
    <sheet name="Solution" sheetId="1" r:id="rId2"/>
  </sheets>
  <definedNames>
    <definedName name="anscount" hidden="1">4</definedName>
    <definedName name="lssolver_est" localSheetId="1" hidden="1">2</definedName>
    <definedName name="lssolver_itr" localSheetId="1" hidden="1">0</definedName>
    <definedName name="lssolver_neg" localSheetId="1" hidden="1">0</definedName>
    <definedName name="lssolver_piv" localSheetId="1" hidden="1">0</definedName>
    <definedName name="lssolver_pre" localSheetId="1" hidden="1">0</definedName>
    <definedName name="lssolver_red" localSheetId="1" hidden="1">0</definedName>
    <definedName name="lssolver_rep" localSheetId="1" hidden="1">2</definedName>
    <definedName name="lssolver_scl" localSheetId="1" hidden="1">0</definedName>
    <definedName name="lssolver_sho" localSheetId="1" hidden="1">2</definedName>
    <definedName name="lssolver_sol" localSheetId="1" hidden="1">0</definedName>
    <definedName name="lssolver_tim" localSheetId="1" hidden="1">0</definedName>
    <definedName name="lssolver_tol" localSheetId="1" hidden="1">0</definedName>
    <definedName name="objValue">#REF!</definedName>
    <definedName name="_xlnm.Print_Area" localSheetId="1">Solution!$A$1:$I$21</definedName>
    <definedName name="qpsolver_itr" localSheetId="1" hidden="1">100</definedName>
    <definedName name="qpsolver_lin" localSheetId="1" hidden="1">1</definedName>
    <definedName name="qpsolver_neg" localSheetId="1" hidden="1">1</definedName>
    <definedName name="qpsolver_piv" localSheetId="1" hidden="1">0.000001</definedName>
    <definedName name="qpsolver_pre" localSheetId="1" hidden="1">0.000001</definedName>
    <definedName name="qpsolver_red" localSheetId="1" hidden="1">0.000001</definedName>
    <definedName name="qpsolver_rep" localSheetId="1" hidden="1">2</definedName>
    <definedName name="qpsolver_scl" localSheetId="1" hidden="1">2</definedName>
    <definedName name="qpsolver_sho" localSheetId="1" hidden="1">2</definedName>
    <definedName name="qpsolver_tim" localSheetId="1" hidden="1">100</definedName>
    <definedName name="qpsolver_tol" localSheetId="1" hidden="1">0.05</definedName>
    <definedName name="sencount" hidden="1">19</definedName>
    <definedName name="solver_adj" localSheetId="1" hidden="1">Solution!$B$13:$F$13</definedName>
    <definedName name="solver_cvg" localSheetId="1" hidden="1">0.0001</definedName>
    <definedName name="solver_drv" localSheetId="1" hidden="1">1</definedName>
    <definedName name="solver_eng" localSheetId="1" hidden="1">2</definedName>
    <definedName name="solver_est" localSheetId="1" hidden="1">1</definedName>
    <definedName name="solver_ibd" localSheetId="1" hidden="1">2</definedName>
    <definedName name="solver_itr" localSheetId="1" hidden="1">100</definedName>
    <definedName name="solver_lhs1" localSheetId="1" hidden="1">Solution!$B$13:$F$13</definedName>
    <definedName name="solver_lhs2" localSheetId="1" hidden="1">Solution!$B$18:$B$19</definedName>
    <definedName name="solver_lhs3" localSheetId="1" hidden="1">Solution!$B$20:$B$21</definedName>
    <definedName name="solver_lhs4" localSheetId="1" hidden="1">Solution!$C$13</definedName>
    <definedName name="solver_lhs5" localSheetId="1" hidden="1">Solution!$B$13:$F$13</definedName>
    <definedName name="solver_lin" localSheetId="1" hidden="1">1</definedName>
    <definedName name="solver_lva" localSheetId="1" hidden="1">2</definedName>
    <definedName name="solver_mip" localSheetId="1" hidden="1">5000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5000</definedName>
    <definedName name="solver_num" localSheetId="1" hidden="1">3</definedName>
    <definedName name="solver_nwt" localSheetId="1" hidden="1">1</definedName>
    <definedName name="solver_ofx" localSheetId="1" hidden="1">2</definedName>
    <definedName name="solver_opt" localSheetId="1" hidden="1">Solution!$B$15</definedName>
    <definedName name="solver_piv" localSheetId="1" hidden="1">0.000001</definedName>
    <definedName name="solver_pre" localSheetId="1" hidden="1">0.000001</definedName>
    <definedName name="solver_pro" localSheetId="1" hidden="1">2</definedName>
    <definedName name="solver_rbv" localSheetId="1" hidden="1">1</definedName>
    <definedName name="solver_red" localSheetId="1" hidden="1">0.000001</definedName>
    <definedName name="solver_rel1" localSheetId="1" hidden="1">1</definedName>
    <definedName name="solver_rel2" localSheetId="1" hidden="1">3</definedName>
    <definedName name="solver_rel3" localSheetId="1" hidden="1">1</definedName>
    <definedName name="solver_rel4" localSheetId="1" hidden="1">2</definedName>
    <definedName name="solver_rel5" localSheetId="1" hidden="1">1</definedName>
    <definedName name="solver_reo" localSheetId="1" hidden="1">2</definedName>
    <definedName name="solver_rep" localSheetId="1" hidden="1">2</definedName>
    <definedName name="solver_rhs1" localSheetId="1" hidden="1">Solution!$B$7:$F$7</definedName>
    <definedName name="solver_rhs2" localSheetId="1" hidden="1">Solution!$D$18:$D$19</definedName>
    <definedName name="solver_rhs3" localSheetId="1" hidden="1">Solution!$D$20:$D$21</definedName>
    <definedName name="solver_rhs4" localSheetId="1" hidden="1">1</definedName>
    <definedName name="solver_rhs5" localSheetId="1" hidden="1">Solution!$B$7:$F$7</definedName>
    <definedName name="solver_rlx" localSheetId="1" hidden="1">2</definedName>
    <definedName name="solver_rsd" localSheetId="1" hidden="1">0</definedName>
    <definedName name="solver_scl" localSheetId="1" hidden="1">2</definedName>
    <definedName name="solver_sho" localSheetId="1" hidden="1">2</definedName>
    <definedName name="solver_ssz" localSheetId="1" hidden="1">100</definedName>
    <definedName name="solver_std" localSheetId="1" hidden="1">0</definedName>
    <definedName name="solver_tim" localSheetId="1" hidden="1">100</definedName>
    <definedName name="solver_tol" localSheetId="1" hidden="1">0.05</definedName>
    <definedName name="solver_typ" localSheetId="1" hidden="1">1</definedName>
    <definedName name="solver_val" localSheetId="1" hidden="1">0</definedName>
    <definedName name="solver_ver" localSheetId="1" hidden="1">3</definedName>
    <definedName name="sssolver_cvg" localSheetId="1" hidden="1">0.0001</definedName>
    <definedName name="sssolver_drv" localSheetId="1" hidden="1">1</definedName>
    <definedName name="sssolver_est" localSheetId="1" hidden="1">1</definedName>
    <definedName name="sssolver_itr" localSheetId="1" hidden="1">100</definedName>
    <definedName name="sssolver_lin" localSheetId="1" hidden="1">2</definedName>
    <definedName name="sssolver_neg" localSheetId="1" hidden="1">0</definedName>
    <definedName name="sssolver_nwt" localSheetId="1" hidden="1">1</definedName>
    <definedName name="sssolver_pre" localSheetId="1" hidden="1">0.000001</definedName>
    <definedName name="sssolver_rep" localSheetId="1" hidden="1">2</definedName>
    <definedName name="sssolver_scl" localSheetId="1" hidden="1">2</definedName>
    <definedName name="sssolver_sho" localSheetId="1" hidden="1">2</definedName>
    <definedName name="sssolver_tim" localSheetId="1" hidden="1">100</definedName>
    <definedName name="sssolver_tol" localSheetId="1" hidden="1">0.05</definedName>
  </definedNames>
  <calcPr calcId="144525"/>
</workbook>
</file>

<file path=xl/calcChain.xml><?xml version="1.0" encoding="utf-8"?>
<calcChain xmlns="http://schemas.openxmlformats.org/spreadsheetml/2006/main">
  <c r="B21" i="1" l="1"/>
  <c r="B20" i="1"/>
  <c r="B18" i="1"/>
  <c r="D21" i="1"/>
  <c r="D19" i="1"/>
  <c r="D20" i="1"/>
  <c r="D18" i="1"/>
  <c r="B19" i="1"/>
  <c r="B15" i="1"/>
</calcChain>
</file>

<file path=xl/sharedStrings.xml><?xml version="1.0" encoding="utf-8"?>
<sst xmlns="http://schemas.openxmlformats.org/spreadsheetml/2006/main" count="81" uniqueCount="64">
  <si>
    <t xml:space="preserve">Relax-and-Enjoy Lake Development Corporation </t>
  </si>
  <si>
    <t>Media</t>
  </si>
  <si>
    <t>DTV</t>
  </si>
  <si>
    <t>ETV</t>
  </si>
  <si>
    <t>DN</t>
  </si>
  <si>
    <t>SN</t>
  </si>
  <si>
    <t>R</t>
  </si>
  <si>
    <t>Cust Rch</t>
  </si>
  <si>
    <t>Min Cust Rch</t>
  </si>
  <si>
    <t>Cost/Ad</t>
  </si>
  <si>
    <t>Min TV Ads.</t>
  </si>
  <si>
    <t>Availability</t>
  </si>
  <si>
    <t>Max TV Budget</t>
  </si>
  <si>
    <t>Exp./Ad</t>
  </si>
  <si>
    <t>Budget</t>
  </si>
  <si>
    <t>Model</t>
  </si>
  <si>
    <t>Ads Placed</t>
  </si>
  <si>
    <t>Max Exposure</t>
  </si>
  <si>
    <t>Constraints</t>
  </si>
  <si>
    <t>LHS</t>
  </si>
  <si>
    <t>RHS</t>
  </si>
  <si>
    <t xml:space="preserve">  Reach</t>
  </si>
  <si>
    <t>&gt;=</t>
  </si>
  <si>
    <t xml:space="preserve">  Num TV Ads</t>
  </si>
  <si>
    <t xml:space="preserve">  TV Budget</t>
  </si>
  <si>
    <t>&lt;=</t>
  </si>
  <si>
    <t xml:space="preserve">  Budget</t>
  </si>
  <si>
    <t>Final</t>
  </si>
  <si>
    <t>Reduced</t>
  </si>
  <si>
    <t>Objective</t>
  </si>
  <si>
    <t>Allowable</t>
  </si>
  <si>
    <t>Cell</t>
  </si>
  <si>
    <t>Name</t>
  </si>
  <si>
    <t>Value</t>
  </si>
  <si>
    <t>Cost</t>
  </si>
  <si>
    <t>Coefficient</t>
  </si>
  <si>
    <t>Increase</t>
  </si>
  <si>
    <t>Decrease</t>
  </si>
  <si>
    <t>$B$13</t>
  </si>
  <si>
    <t>Ads Placed DTV</t>
  </si>
  <si>
    <t>$C$13</t>
  </si>
  <si>
    <t>Ads Placed ETV</t>
  </si>
  <si>
    <t>$D$13</t>
  </si>
  <si>
    <t>Ads Placed DN</t>
  </si>
  <si>
    <t>$E$13</t>
  </si>
  <si>
    <t>Ads Placed SN</t>
  </si>
  <si>
    <t>$F$13</t>
  </si>
  <si>
    <t>Ads Placed R</t>
  </si>
  <si>
    <t>Shadow</t>
  </si>
  <si>
    <t>Constraint</t>
  </si>
  <si>
    <t>Price</t>
  </si>
  <si>
    <t>R.H. Side</t>
  </si>
  <si>
    <t>$B$18</t>
  </si>
  <si>
    <t xml:space="preserve">  Reach LHS</t>
  </si>
  <si>
    <t>$B$19</t>
  </si>
  <si>
    <t xml:space="preserve">  Num TV Ads LHS</t>
  </si>
  <si>
    <t>$B$20</t>
  </si>
  <si>
    <t xml:space="preserve">  TV Budget LHS</t>
  </si>
  <si>
    <t>$B$21</t>
  </si>
  <si>
    <t xml:space="preserve">  Budget LHS</t>
  </si>
  <si>
    <t>Microsoft Excel 14.0 Sensitivity Report</t>
  </si>
  <si>
    <t>Worksheet: [Relax.xlsx]Solution</t>
  </si>
  <si>
    <t>Report Created: 7/24/2010 11:24:35 PM</t>
  </si>
  <si>
    <t>Variable Cells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</si>
</sst>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Arial"/>
    </font>
    <font>
      <b/>
      <sz val="14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</borders>
  <cellStyleXfs count="2">
    <xf numFmtId="0" fontId="0" fillId="0" borderId="0"/>
    <xf numFmtId="0" fontId="5" fillId="0" borderId="0"/>
  </cellStyleXfs>
  <cellXfs count="3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Continuous"/>
    </xf>
    <xf numFmtId="0" fontId="2" fillId="0" borderId="0" xfId="0" applyFont="1" applyAlignment="1">
      <alignment horizontal="centerContinuous"/>
    </xf>
    <xf numFmtId="0" fontId="3" fillId="0" borderId="0" xfId="0" applyFont="1"/>
    <xf numFmtId="0" fontId="3" fillId="0" borderId="0" xfId="0" applyFont="1" applyAlignment="1">
      <alignment horizontal="center"/>
    </xf>
    <xf numFmtId="0" fontId="2" fillId="0" borderId="0" xfId="0" applyFont="1" applyFill="1"/>
    <xf numFmtId="0" fontId="1" fillId="0" borderId="0" xfId="0" applyFont="1" applyFill="1" applyBorder="1"/>
    <xf numFmtId="0" fontId="2" fillId="0" borderId="0" xfId="0" applyFont="1" applyFill="1" applyBorder="1"/>
    <xf numFmtId="0" fontId="3" fillId="0" borderId="0" xfId="0" applyFont="1" applyFill="1" applyAlignment="1">
      <alignment horizontal="center"/>
    </xf>
    <xf numFmtId="0" fontId="2" fillId="2" borderId="0" xfId="0" applyFont="1" applyFill="1"/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0" xfId="0" applyFont="1" applyBorder="1"/>
    <xf numFmtId="0" fontId="2" fillId="0" borderId="8" xfId="0" applyFont="1" applyBorder="1"/>
    <xf numFmtId="0" fontId="2" fillId="2" borderId="7" xfId="0" applyFont="1" applyFill="1" applyBorder="1"/>
    <xf numFmtId="0" fontId="2" fillId="2" borderId="0" xfId="0" applyFont="1" applyFill="1" applyBorder="1"/>
    <xf numFmtId="0" fontId="2" fillId="2" borderId="8" xfId="0" applyFont="1" applyFill="1" applyBorder="1"/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4" fillId="0" borderId="0" xfId="0" applyFont="1"/>
    <xf numFmtId="0" fontId="0" fillId="0" borderId="12" xfId="0" applyFill="1" applyBorder="1" applyAlignment="1"/>
    <xf numFmtId="0" fontId="0" fillId="0" borderId="13" xfId="0" applyFill="1" applyBorder="1" applyAlignment="1"/>
    <xf numFmtId="0" fontId="6" fillId="0" borderId="14" xfId="0" applyFont="1" applyFill="1" applyBorder="1" applyAlignment="1">
      <alignment horizontal="center"/>
    </xf>
    <xf numFmtId="0" fontId="6" fillId="0" borderId="15" xfId="0" applyFont="1" applyFill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showGridLines="0" workbookViewId="0"/>
  </sheetViews>
  <sheetFormatPr defaultRowHeight="12.75" x14ac:dyDescent="0.2"/>
  <cols>
    <col min="1" max="1" width="2.28515625" customWidth="1"/>
    <col min="2" max="2" width="6.28515625" bestFit="1" customWidth="1"/>
    <col min="3" max="3" width="17" bestFit="1" customWidth="1"/>
    <col min="4" max="4" width="6.28515625" customWidth="1"/>
    <col min="5" max="5" width="9" bestFit="1" customWidth="1"/>
    <col min="6" max="6" width="10.7109375" bestFit="1" customWidth="1"/>
    <col min="7" max="8" width="12" bestFit="1" customWidth="1"/>
  </cols>
  <sheetData>
    <row r="1" spans="1:8" x14ac:dyDescent="0.2">
      <c r="A1" s="27" t="s">
        <v>60</v>
      </c>
    </row>
    <row r="2" spans="1:8" x14ac:dyDescent="0.2">
      <c r="A2" s="27" t="s">
        <v>61</v>
      </c>
    </row>
    <row r="3" spans="1:8" x14ac:dyDescent="0.2">
      <c r="A3" s="27" t="s">
        <v>62</v>
      </c>
    </row>
    <row r="6" spans="1:8" ht="13.5" thickBot="1" x14ac:dyDescent="0.25">
      <c r="A6" t="s">
        <v>63</v>
      </c>
    </row>
    <row r="7" spans="1:8" x14ac:dyDescent="0.2">
      <c r="B7" s="30"/>
      <c r="C7" s="30"/>
      <c r="D7" s="30" t="s">
        <v>27</v>
      </c>
      <c r="E7" s="30" t="s">
        <v>28</v>
      </c>
      <c r="F7" s="30" t="s">
        <v>29</v>
      </c>
      <c r="G7" s="30" t="s">
        <v>30</v>
      </c>
      <c r="H7" s="30" t="s">
        <v>30</v>
      </c>
    </row>
    <row r="8" spans="1:8" ht="13.5" thickBot="1" x14ac:dyDescent="0.25">
      <c r="B8" s="31" t="s">
        <v>31</v>
      </c>
      <c r="C8" s="31" t="s">
        <v>32</v>
      </c>
      <c r="D8" s="31" t="s">
        <v>33</v>
      </c>
      <c r="E8" s="31" t="s">
        <v>34</v>
      </c>
      <c r="F8" s="31" t="s">
        <v>35</v>
      </c>
      <c r="G8" s="31" t="s">
        <v>36</v>
      </c>
      <c r="H8" s="31" t="s">
        <v>37</v>
      </c>
    </row>
    <row r="9" spans="1:8" x14ac:dyDescent="0.2">
      <c r="B9" s="28" t="s">
        <v>38</v>
      </c>
      <c r="C9" s="28" t="s">
        <v>39</v>
      </c>
      <c r="D9" s="28">
        <v>10</v>
      </c>
      <c r="E9" s="28">
        <v>0</v>
      </c>
      <c r="F9" s="28">
        <v>65</v>
      </c>
      <c r="G9" s="28">
        <v>25.000000000000199</v>
      </c>
      <c r="H9" s="28">
        <v>65.000000000000199</v>
      </c>
    </row>
    <row r="10" spans="1:8" x14ac:dyDescent="0.2">
      <c r="B10" s="28" t="s">
        <v>40</v>
      </c>
      <c r="C10" s="28" t="s">
        <v>41</v>
      </c>
      <c r="D10" s="28">
        <v>0</v>
      </c>
      <c r="E10" s="28">
        <v>-65.000000000000199</v>
      </c>
      <c r="F10" s="28">
        <v>90</v>
      </c>
      <c r="G10" s="28">
        <v>65.000000000000199</v>
      </c>
      <c r="H10" s="28">
        <v>1E+30</v>
      </c>
    </row>
    <row r="11" spans="1:8" x14ac:dyDescent="0.2">
      <c r="B11" s="28" t="s">
        <v>42</v>
      </c>
      <c r="C11" s="28" t="s">
        <v>43</v>
      </c>
      <c r="D11" s="28">
        <v>25</v>
      </c>
      <c r="E11" s="28">
        <v>16.000000000000007</v>
      </c>
      <c r="F11" s="28">
        <v>40</v>
      </c>
      <c r="G11" s="28">
        <v>1E+30</v>
      </c>
      <c r="H11" s="28">
        <v>16.000000000000007</v>
      </c>
    </row>
    <row r="12" spans="1:8" x14ac:dyDescent="0.2">
      <c r="B12" s="28" t="s">
        <v>44</v>
      </c>
      <c r="C12" s="28" t="s">
        <v>45</v>
      </c>
      <c r="D12" s="28">
        <v>1.9999999999999967</v>
      </c>
      <c r="E12" s="28">
        <v>0</v>
      </c>
      <c r="F12" s="28">
        <v>60</v>
      </c>
      <c r="G12" s="28">
        <v>40.000000000000007</v>
      </c>
      <c r="H12" s="28">
        <v>16.666666666666806</v>
      </c>
    </row>
    <row r="13" spans="1:8" ht="13.5" thickBot="1" x14ac:dyDescent="0.25">
      <c r="B13" s="29" t="s">
        <v>46</v>
      </c>
      <c r="C13" s="29" t="s">
        <v>47</v>
      </c>
      <c r="D13" s="29">
        <v>30</v>
      </c>
      <c r="E13" s="29">
        <v>13.999999999999998</v>
      </c>
      <c r="F13" s="29">
        <v>20</v>
      </c>
      <c r="G13" s="29">
        <v>1E+30</v>
      </c>
      <c r="H13" s="29">
        <v>13.999999999999998</v>
      </c>
    </row>
    <row r="15" spans="1:8" ht="13.5" thickBot="1" x14ac:dyDescent="0.25">
      <c r="A15" t="s">
        <v>18</v>
      </c>
    </row>
    <row r="16" spans="1:8" x14ac:dyDescent="0.2">
      <c r="B16" s="30"/>
      <c r="C16" s="30"/>
      <c r="D16" s="30" t="s">
        <v>27</v>
      </c>
      <c r="E16" s="30" t="s">
        <v>48</v>
      </c>
      <c r="F16" s="30" t="s">
        <v>49</v>
      </c>
      <c r="G16" s="30" t="s">
        <v>30</v>
      </c>
      <c r="H16" s="30" t="s">
        <v>30</v>
      </c>
    </row>
    <row r="17" spans="2:8" ht="13.5" thickBot="1" x14ac:dyDescent="0.25">
      <c r="B17" s="31" t="s">
        <v>31</v>
      </c>
      <c r="C17" s="31" t="s">
        <v>32</v>
      </c>
      <c r="D17" s="31" t="s">
        <v>33</v>
      </c>
      <c r="E17" s="31" t="s">
        <v>50</v>
      </c>
      <c r="F17" s="31" t="s">
        <v>51</v>
      </c>
      <c r="G17" s="31" t="s">
        <v>36</v>
      </c>
      <c r="H17" s="31" t="s">
        <v>37</v>
      </c>
    </row>
    <row r="18" spans="2:8" x14ac:dyDescent="0.2">
      <c r="B18" s="28" t="s">
        <v>52</v>
      </c>
      <c r="C18" s="28" t="s">
        <v>53</v>
      </c>
      <c r="D18" s="28">
        <v>61499.999999999993</v>
      </c>
      <c r="E18" s="28">
        <v>0</v>
      </c>
      <c r="F18" s="28">
        <v>50000</v>
      </c>
      <c r="G18" s="28">
        <v>11500.000000000005</v>
      </c>
      <c r="H18" s="28">
        <v>1E+30</v>
      </c>
    </row>
    <row r="19" spans="2:8" x14ac:dyDescent="0.2">
      <c r="B19" s="28" t="s">
        <v>54</v>
      </c>
      <c r="C19" s="28" t="s">
        <v>55</v>
      </c>
      <c r="D19" s="28">
        <v>10</v>
      </c>
      <c r="E19" s="28">
        <v>-25.000000000000199</v>
      </c>
      <c r="F19" s="28">
        <v>10</v>
      </c>
      <c r="G19" s="28">
        <v>1.3333333333333317</v>
      </c>
      <c r="H19" s="28">
        <v>1.3333333333333364</v>
      </c>
    </row>
    <row r="20" spans="2:8" x14ac:dyDescent="0.2">
      <c r="B20" s="28" t="s">
        <v>56</v>
      </c>
      <c r="C20" s="28" t="s">
        <v>57</v>
      </c>
      <c r="D20" s="28">
        <v>15000</v>
      </c>
      <c r="E20" s="28">
        <v>0</v>
      </c>
      <c r="F20" s="28">
        <v>18000</v>
      </c>
      <c r="G20" s="28">
        <v>1E+30</v>
      </c>
      <c r="H20" s="28">
        <v>3000</v>
      </c>
    </row>
    <row r="21" spans="2:8" ht="13.5" thickBot="1" x14ac:dyDescent="0.25">
      <c r="B21" s="29" t="s">
        <v>58</v>
      </c>
      <c r="C21" s="29" t="s">
        <v>59</v>
      </c>
      <c r="D21" s="29">
        <v>29999.999999999996</v>
      </c>
      <c r="E21" s="29">
        <v>6.0000000000000109E-2</v>
      </c>
      <c r="F21" s="29">
        <v>30000</v>
      </c>
      <c r="G21" s="29">
        <v>2000.0000000000043</v>
      </c>
      <c r="H21" s="29">
        <v>1999.9999999999975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3"/>
  <sheetViews>
    <sheetView tabSelected="1" workbookViewId="0"/>
  </sheetViews>
  <sheetFormatPr defaultRowHeight="15.75" x14ac:dyDescent="0.25"/>
  <cols>
    <col min="1" max="1" width="15.28515625" style="2" customWidth="1"/>
    <col min="2" max="2" width="11" style="2" customWidth="1"/>
    <col min="3" max="3" width="9.7109375" style="2" customWidth="1"/>
    <col min="4" max="4" width="9.28515625" style="2" customWidth="1"/>
    <col min="5" max="6" width="9.140625" style="2"/>
    <col min="7" max="7" width="9.7109375" style="2" customWidth="1"/>
    <col min="8" max="8" width="17.140625" style="2" customWidth="1"/>
    <col min="9" max="16384" width="9.140625" style="2"/>
  </cols>
  <sheetData>
    <row r="1" spans="1:9" ht="18.75" x14ac:dyDescent="0.3">
      <c r="A1" s="1" t="s">
        <v>0</v>
      </c>
    </row>
    <row r="3" spans="1:9" x14ac:dyDescent="0.25">
      <c r="B3" s="3" t="s">
        <v>1</v>
      </c>
      <c r="C3" s="3"/>
      <c r="D3" s="3"/>
      <c r="E3" s="3"/>
      <c r="F3" s="4"/>
    </row>
    <row r="4" spans="1:9" x14ac:dyDescent="0.25">
      <c r="A4" s="5"/>
      <c r="B4" s="6" t="s">
        <v>2</v>
      </c>
      <c r="C4" s="6" t="s">
        <v>3</v>
      </c>
      <c r="D4" s="6" t="s">
        <v>4</v>
      </c>
      <c r="E4" s="6" t="s">
        <v>5</v>
      </c>
      <c r="F4" s="6" t="s">
        <v>6</v>
      </c>
    </row>
    <row r="5" spans="1:9" x14ac:dyDescent="0.25">
      <c r="A5" s="5" t="s">
        <v>7</v>
      </c>
      <c r="B5" s="15">
        <v>1000</v>
      </c>
      <c r="C5" s="16">
        <v>2000</v>
      </c>
      <c r="D5" s="16">
        <v>1500</v>
      </c>
      <c r="E5" s="16">
        <v>2500</v>
      </c>
      <c r="F5" s="17">
        <v>300</v>
      </c>
      <c r="H5" s="5" t="s">
        <v>8</v>
      </c>
      <c r="I5" s="7">
        <v>50000</v>
      </c>
    </row>
    <row r="6" spans="1:9" x14ac:dyDescent="0.25">
      <c r="A6" s="5" t="s">
        <v>9</v>
      </c>
      <c r="B6" s="18">
        <v>1500</v>
      </c>
      <c r="C6" s="19">
        <v>3000</v>
      </c>
      <c r="D6" s="19">
        <v>400</v>
      </c>
      <c r="E6" s="19">
        <v>1000</v>
      </c>
      <c r="F6" s="20">
        <v>100</v>
      </c>
      <c r="H6" s="5" t="s">
        <v>10</v>
      </c>
      <c r="I6" s="7">
        <v>10</v>
      </c>
    </row>
    <row r="7" spans="1:9" x14ac:dyDescent="0.25">
      <c r="A7" s="5" t="s">
        <v>11</v>
      </c>
      <c r="B7" s="21">
        <v>15</v>
      </c>
      <c r="C7" s="22">
        <v>10</v>
      </c>
      <c r="D7" s="22">
        <v>25</v>
      </c>
      <c r="E7" s="22">
        <v>4</v>
      </c>
      <c r="F7" s="23">
        <v>30</v>
      </c>
      <c r="H7" s="5" t="s">
        <v>12</v>
      </c>
      <c r="I7" s="7">
        <v>18000</v>
      </c>
    </row>
    <row r="8" spans="1:9" x14ac:dyDescent="0.25">
      <c r="A8" s="5" t="s">
        <v>13</v>
      </c>
      <c r="B8" s="24">
        <v>65</v>
      </c>
      <c r="C8" s="25">
        <v>90</v>
      </c>
      <c r="D8" s="25">
        <v>40</v>
      </c>
      <c r="E8" s="25">
        <v>60</v>
      </c>
      <c r="F8" s="26">
        <v>20</v>
      </c>
      <c r="H8" s="5" t="s">
        <v>14</v>
      </c>
      <c r="I8" s="7">
        <v>30000</v>
      </c>
    </row>
    <row r="10" spans="1:9" ht="18.75" x14ac:dyDescent="0.3">
      <c r="A10" s="8" t="s">
        <v>15</v>
      </c>
      <c r="B10" s="9"/>
      <c r="C10" s="9"/>
      <c r="D10" s="9"/>
      <c r="E10" s="9"/>
      <c r="F10" s="9"/>
      <c r="G10" s="9"/>
    </row>
    <row r="12" spans="1:9" ht="16.5" thickBot="1" x14ac:dyDescent="0.3">
      <c r="B12" s="2" t="s">
        <v>2</v>
      </c>
      <c r="C12" s="2" t="s">
        <v>3</v>
      </c>
      <c r="D12" s="2" t="s">
        <v>4</v>
      </c>
      <c r="E12" s="2" t="s">
        <v>5</v>
      </c>
      <c r="F12" s="2" t="s">
        <v>6</v>
      </c>
    </row>
    <row r="13" spans="1:9" ht="16.5" thickBot="1" x14ac:dyDescent="0.3">
      <c r="A13" s="5" t="s">
        <v>16</v>
      </c>
      <c r="B13" s="12">
        <v>10</v>
      </c>
      <c r="C13" s="13">
        <v>0</v>
      </c>
      <c r="D13" s="13">
        <v>25</v>
      </c>
      <c r="E13" s="13">
        <v>1.9999999999999967</v>
      </c>
      <c r="F13" s="14">
        <v>30</v>
      </c>
    </row>
    <row r="15" spans="1:9" x14ac:dyDescent="0.25">
      <c r="A15" s="5" t="s">
        <v>17</v>
      </c>
      <c r="B15" s="11">
        <f>SUMPRODUCT(B8:F8,B13:F13)</f>
        <v>2370</v>
      </c>
    </row>
    <row r="17" spans="1:8" x14ac:dyDescent="0.25">
      <c r="A17" s="5" t="s">
        <v>18</v>
      </c>
      <c r="B17" s="6" t="s">
        <v>19</v>
      </c>
      <c r="C17" s="6"/>
      <c r="D17" s="6" t="s">
        <v>20</v>
      </c>
    </row>
    <row r="18" spans="1:8" x14ac:dyDescent="0.25">
      <c r="A18" s="2" t="s">
        <v>21</v>
      </c>
      <c r="B18" s="11">
        <f>SUMPRODUCT(B5:F5,B13:F13)</f>
        <v>61499.999999999993</v>
      </c>
      <c r="C18" s="10" t="s">
        <v>22</v>
      </c>
      <c r="D18" s="11">
        <f>I5</f>
        <v>50000</v>
      </c>
      <c r="F18"/>
      <c r="G18"/>
      <c r="H18"/>
    </row>
    <row r="19" spans="1:8" x14ac:dyDescent="0.25">
      <c r="A19" s="2" t="s">
        <v>23</v>
      </c>
      <c r="B19" s="11">
        <f>B13+C13</f>
        <v>10</v>
      </c>
      <c r="C19" s="10" t="s">
        <v>22</v>
      </c>
      <c r="D19" s="11">
        <f>I6</f>
        <v>10</v>
      </c>
      <c r="F19"/>
      <c r="G19"/>
      <c r="H19"/>
    </row>
    <row r="20" spans="1:8" x14ac:dyDescent="0.25">
      <c r="A20" s="2" t="s">
        <v>24</v>
      </c>
      <c r="B20" s="11">
        <f>SUMPRODUCT(B6:C6,B13:C13)</f>
        <v>15000</v>
      </c>
      <c r="C20" s="10" t="s">
        <v>25</v>
      </c>
      <c r="D20" s="11">
        <f>I7</f>
        <v>18000</v>
      </c>
      <c r="F20"/>
      <c r="G20"/>
      <c r="H20"/>
    </row>
    <row r="21" spans="1:8" x14ac:dyDescent="0.25">
      <c r="A21" s="2" t="s">
        <v>26</v>
      </c>
      <c r="B21" s="11">
        <f>SUMPRODUCT(B6:F6,B13:F13)</f>
        <v>29999.999999999996</v>
      </c>
      <c r="C21" s="10" t="s">
        <v>25</v>
      </c>
      <c r="D21" s="11">
        <f>I8</f>
        <v>30000</v>
      </c>
      <c r="F21"/>
      <c r="G21"/>
      <c r="H21"/>
    </row>
    <row r="22" spans="1:8" x14ac:dyDescent="0.25">
      <c r="F22"/>
      <c r="G22"/>
      <c r="H22"/>
    </row>
    <row r="23" spans="1:8" x14ac:dyDescent="0.25">
      <c r="F23"/>
      <c r="G23"/>
      <c r="H23"/>
    </row>
  </sheetData>
  <phoneticPr fontId="0" type="noConversion"/>
  <printOptions horizontalCentered="1" headings="1" gridLines="1"/>
  <pageMargins left="0.75" right="0.75" top="1" bottom="1" header="0.5" footer="5.43"/>
  <pageSetup scale="88" orientation="portrait" horizontalDpi="300" verticalDpi="300" r:id="rId1"/>
  <headerFooter alignWithMargins="0">
    <oddFooter xml:space="preserve">&amp;C&amp;"Arial,Bold" &amp;"Arial,Regular"
</oddFooter>
  </headerFooter>
  <ignoredErrors>
    <ignoredError sqref="B20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Sensitivity Report 1</vt:lpstr>
      <vt:lpstr>Solution</vt:lpstr>
      <vt:lpstr>Solution!Print_Area</vt:lpstr>
    </vt:vector>
  </TitlesOfParts>
  <Company>University of Cincinnati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J. Sweeney</dc:creator>
  <cp:lastModifiedBy>CoB</cp:lastModifiedBy>
  <dcterms:created xsi:type="dcterms:W3CDTF">1997-09-03T17:21:58Z</dcterms:created>
  <dcterms:modified xsi:type="dcterms:W3CDTF">2010-07-25T03:24:41Z</dcterms:modified>
</cp:coreProperties>
</file>