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525" windowWidth="8940" windowHeight="4110" activeTab="1"/>
  </bookViews>
  <sheets>
    <sheet name="Sensitivity Report 1" sheetId="3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_xlnm.Print_Area" localSheetId="1">Solution!$A$1:$K$21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Solution!$D$5:$D$11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Solution!$I$11:$I$14</definedName>
    <definedName name="solver_lhs2" localSheetId="1" hidden="1">Solution!$I$7:$I$10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Solution!$I$18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1" localSheetId="1" hidden="1">Solution!$K$11:$K$14</definedName>
    <definedName name="solver_rhs2" localSheetId="1" hidden="1">Solution!$K$7:$K$10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25725"/>
</workbook>
</file>

<file path=xl/calcChain.xml><?xml version="1.0" encoding="utf-8"?>
<calcChain xmlns="http://schemas.openxmlformats.org/spreadsheetml/2006/main">
  <c r="I18" i="1"/>
  <c r="G14"/>
  <c r="I14" s="1"/>
  <c r="H13"/>
  <c r="H12"/>
  <c r="H11"/>
  <c r="H10"/>
  <c r="I10" s="1"/>
  <c r="H9"/>
  <c r="H8"/>
  <c r="I8" s="1"/>
  <c r="H7"/>
  <c r="I7" s="1"/>
  <c r="G13"/>
  <c r="G12"/>
  <c r="G11"/>
  <c r="I9"/>
  <c r="I13"/>
  <c r="I11" l="1"/>
  <c r="I12"/>
</calcChain>
</file>

<file path=xl/sharedStrings.xml><?xml version="1.0" encoding="utf-8"?>
<sst xmlns="http://schemas.openxmlformats.org/spreadsheetml/2006/main" count="104" uniqueCount="71">
  <si>
    <t>Units</t>
  </si>
  <si>
    <t>Start Node</t>
  </si>
  <si>
    <t>End Node</t>
  </si>
  <si>
    <t>Cost</t>
  </si>
  <si>
    <t>Shipped</t>
  </si>
  <si>
    <t>Units Shipped</t>
  </si>
  <si>
    <t xml:space="preserve">Net </t>
  </si>
  <si>
    <t>Node</t>
  </si>
  <si>
    <t>In</t>
  </si>
  <si>
    <t>Out</t>
  </si>
  <si>
    <t>Shipments</t>
  </si>
  <si>
    <t>Supply</t>
  </si>
  <si>
    <t>&lt;=</t>
  </si>
  <si>
    <t>=</t>
  </si>
  <si>
    <t>Total Cost</t>
  </si>
  <si>
    <t>Arc</t>
  </si>
  <si>
    <t>Contois Carpets</t>
  </si>
  <si>
    <t>Q1 Production</t>
  </si>
  <si>
    <t>Q1 Demand</t>
  </si>
  <si>
    <t>Q2 Production</t>
  </si>
  <si>
    <t>Q2 Demand</t>
  </si>
  <si>
    <t>Q3 Production</t>
  </si>
  <si>
    <t>Q3 Demand</t>
  </si>
  <si>
    <t>Q4 Production</t>
  </si>
  <si>
    <t>Q4 Demand</t>
  </si>
  <si>
    <t>Worksheet: [Contois.xlsx]Solution</t>
  </si>
  <si>
    <t>Report Created: 5/8/2009 11:34:02 AM</t>
  </si>
  <si>
    <t>Cell</t>
  </si>
  <si>
    <t>Name</t>
  </si>
  <si>
    <t>Adjustable Cells</t>
  </si>
  <si>
    <t>Constraints</t>
  </si>
  <si>
    <t>$D$5</t>
  </si>
  <si>
    <t>Q1 Demand Shipped</t>
  </si>
  <si>
    <t>$D$6</t>
  </si>
  <si>
    <t>Q2 Demand Shipped</t>
  </si>
  <si>
    <t>$D$7</t>
  </si>
  <si>
    <t>Q3 Demand Shipped</t>
  </si>
  <si>
    <t>$D$8</t>
  </si>
  <si>
    <t>Q4 Demand Shipped</t>
  </si>
  <si>
    <t>$D$9</t>
  </si>
  <si>
    <t>$D$10</t>
  </si>
  <si>
    <t>$D$11</t>
  </si>
  <si>
    <t>$I$11</t>
  </si>
  <si>
    <t>Q1 Demand Shipments</t>
  </si>
  <si>
    <t>$I$12</t>
  </si>
  <si>
    <t>Q2 Demand Shipments</t>
  </si>
  <si>
    <t>$I$13</t>
  </si>
  <si>
    <t>Q3 Demand Shipments</t>
  </si>
  <si>
    <t>$I$14</t>
  </si>
  <si>
    <t>Q4 Demand Shipments</t>
  </si>
  <si>
    <t>$I$7</t>
  </si>
  <si>
    <t>Q1 Production Shipments</t>
  </si>
  <si>
    <t>$I$8</t>
  </si>
  <si>
    <t>Q2 Production Shipments</t>
  </si>
  <si>
    <t>$I$9</t>
  </si>
  <si>
    <t>Q3 Production Shipments</t>
  </si>
  <si>
    <t>$I$10</t>
  </si>
  <si>
    <t>Q4 Production Shipments</t>
  </si>
  <si>
    <t>Microsoft Excel 12.0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</si>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</sst>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4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22.710937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>
      <c r="A1" s="16" t="s">
        <v>58</v>
      </c>
    </row>
    <row r="2" spans="1:8">
      <c r="A2" s="16" t="s">
        <v>25</v>
      </c>
    </row>
    <row r="3" spans="1:8">
      <c r="A3" s="16" t="s">
        <v>26</v>
      </c>
    </row>
    <row r="6" spans="1:8" ht="13.5" thickBot="1">
      <c r="A6" t="s">
        <v>29</v>
      </c>
    </row>
    <row r="7" spans="1:8">
      <c r="B7" s="21"/>
      <c r="C7" s="21"/>
      <c r="D7" s="21" t="s">
        <v>59</v>
      </c>
      <c r="E7" s="21" t="s">
        <v>61</v>
      </c>
      <c r="F7" s="21" t="s">
        <v>62</v>
      </c>
      <c r="G7" s="21" t="s">
        <v>64</v>
      </c>
      <c r="H7" s="21" t="s">
        <v>64</v>
      </c>
    </row>
    <row r="8" spans="1:8" ht="13.5" thickBot="1">
      <c r="B8" s="22" t="s">
        <v>27</v>
      </c>
      <c r="C8" s="22" t="s">
        <v>28</v>
      </c>
      <c r="D8" s="22" t="s">
        <v>60</v>
      </c>
      <c r="E8" s="22" t="s">
        <v>3</v>
      </c>
      <c r="F8" s="22" t="s">
        <v>63</v>
      </c>
      <c r="G8" s="22" t="s">
        <v>65</v>
      </c>
      <c r="H8" s="22" t="s">
        <v>66</v>
      </c>
    </row>
    <row r="9" spans="1:8">
      <c r="B9" s="18" t="s">
        <v>31</v>
      </c>
      <c r="C9" s="18" t="s">
        <v>32</v>
      </c>
      <c r="D9" s="20">
        <v>600</v>
      </c>
      <c r="E9" s="20">
        <v>0</v>
      </c>
      <c r="F9" s="18">
        <v>1.9999999999981808</v>
      </c>
      <c r="G9" s="18">
        <v>2.7499999999842348</v>
      </c>
      <c r="H9" s="18">
        <v>1E+30</v>
      </c>
    </row>
    <row r="10" spans="1:8">
      <c r="B10" s="18" t="s">
        <v>33</v>
      </c>
      <c r="C10" s="18" t="s">
        <v>34</v>
      </c>
      <c r="D10" s="20">
        <v>300</v>
      </c>
      <c r="E10" s="20">
        <v>0</v>
      </c>
      <c r="F10" s="18">
        <v>4.9999999999878728</v>
      </c>
      <c r="G10" s="18">
        <v>1E+30</v>
      </c>
      <c r="H10" s="18">
        <v>2.2500000000514806</v>
      </c>
    </row>
    <row r="11" spans="1:8">
      <c r="B11" s="18" t="s">
        <v>35</v>
      </c>
      <c r="C11" s="18" t="s">
        <v>36</v>
      </c>
      <c r="D11" s="20">
        <v>400</v>
      </c>
      <c r="E11" s="20">
        <v>0</v>
      </c>
      <c r="F11" s="18">
        <v>2.9999999999972715</v>
      </c>
      <c r="G11" s="18">
        <v>2.2500000000546776</v>
      </c>
      <c r="H11" s="18">
        <v>0.25000000005697132</v>
      </c>
    </row>
    <row r="12" spans="1:8">
      <c r="B12" s="18" t="s">
        <v>37</v>
      </c>
      <c r="C12" s="18" t="s">
        <v>38</v>
      </c>
      <c r="D12" s="20">
        <v>400</v>
      </c>
      <c r="E12" s="20">
        <v>0</v>
      </c>
      <c r="F12" s="18">
        <v>2.9999999999972715</v>
      </c>
      <c r="G12" s="18">
        <v>0.25000000005697132</v>
      </c>
      <c r="H12" s="18">
        <v>1E+30</v>
      </c>
    </row>
    <row r="13" spans="1:8">
      <c r="B13" s="18" t="s">
        <v>39</v>
      </c>
      <c r="C13" s="18" t="s">
        <v>34</v>
      </c>
      <c r="D13" s="20">
        <v>199.99999999999997</v>
      </c>
      <c r="E13" s="20">
        <v>0</v>
      </c>
      <c r="F13" s="18">
        <v>0.25000000000545702</v>
      </c>
      <c r="G13" s="18">
        <v>2.7499999999842348</v>
      </c>
      <c r="H13" s="18">
        <v>1E+30</v>
      </c>
    </row>
    <row r="14" spans="1:8">
      <c r="B14" s="18" t="s">
        <v>40</v>
      </c>
      <c r="C14" s="18" t="s">
        <v>36</v>
      </c>
      <c r="D14" s="20">
        <v>0</v>
      </c>
      <c r="E14" s="20">
        <v>2.2500000000003211</v>
      </c>
      <c r="F14" s="18">
        <v>0.2500000000509317</v>
      </c>
      <c r="G14" s="18">
        <v>1E+30</v>
      </c>
      <c r="H14" s="18">
        <v>2.2500000000003211</v>
      </c>
    </row>
    <row r="15" spans="1:8" ht="13.5" thickBot="1">
      <c r="B15" s="17" t="s">
        <v>41</v>
      </c>
      <c r="C15" s="17" t="s">
        <v>38</v>
      </c>
      <c r="D15" s="19">
        <v>0</v>
      </c>
      <c r="E15" s="19">
        <v>0</v>
      </c>
      <c r="F15" s="17">
        <v>0.2500000000509317</v>
      </c>
      <c r="G15" s="17">
        <v>1E+30</v>
      </c>
      <c r="H15" s="17">
        <v>0.2500000000509317</v>
      </c>
    </row>
    <row r="17" spans="1:8" ht="13.5" thickBot="1">
      <c r="A17" t="s">
        <v>30</v>
      </c>
    </row>
    <row r="18" spans="1:8">
      <c r="B18" s="21"/>
      <c r="C18" s="21"/>
      <c r="D18" s="21" t="s">
        <v>59</v>
      </c>
      <c r="E18" s="21" t="s">
        <v>67</v>
      </c>
      <c r="F18" s="21" t="s">
        <v>69</v>
      </c>
      <c r="G18" s="21" t="s">
        <v>64</v>
      </c>
      <c r="H18" s="21" t="s">
        <v>64</v>
      </c>
    </row>
    <row r="19" spans="1:8" ht="13.5" thickBot="1">
      <c r="B19" s="22" t="s">
        <v>27</v>
      </c>
      <c r="C19" s="22" t="s">
        <v>28</v>
      </c>
      <c r="D19" s="22" t="s">
        <v>60</v>
      </c>
      <c r="E19" s="22" t="s">
        <v>68</v>
      </c>
      <c r="F19" s="22" t="s">
        <v>70</v>
      </c>
      <c r="G19" s="22" t="s">
        <v>65</v>
      </c>
      <c r="H19" s="22" t="s">
        <v>66</v>
      </c>
    </row>
    <row r="20" spans="1:8">
      <c r="B20" s="18" t="s">
        <v>42</v>
      </c>
      <c r="C20" s="18" t="s">
        <v>43</v>
      </c>
      <c r="D20" s="20">
        <v>-400</v>
      </c>
      <c r="E20" s="20">
        <v>-4.7499999999867351</v>
      </c>
      <c r="F20" s="18">
        <v>-400</v>
      </c>
      <c r="G20" s="18">
        <v>299.99999999972715</v>
      </c>
      <c r="H20" s="18">
        <v>0</v>
      </c>
    </row>
    <row r="21" spans="1:8">
      <c r="B21" s="18" t="s">
        <v>44</v>
      </c>
      <c r="C21" s="18" t="s">
        <v>45</v>
      </c>
      <c r="D21" s="20">
        <v>-500</v>
      </c>
      <c r="E21" s="20">
        <v>-4.9999999999924203</v>
      </c>
      <c r="F21" s="18">
        <v>-500</v>
      </c>
      <c r="G21" s="18">
        <v>299.99999999972715</v>
      </c>
      <c r="H21" s="18">
        <v>0</v>
      </c>
    </row>
    <row r="22" spans="1:8">
      <c r="B22" s="18" t="s">
        <v>46</v>
      </c>
      <c r="C22" s="18" t="s">
        <v>47</v>
      </c>
      <c r="D22" s="20">
        <v>-400</v>
      </c>
      <c r="E22" s="20">
        <v>-2.9999999999957367</v>
      </c>
      <c r="F22" s="18">
        <v>-400</v>
      </c>
      <c r="G22" s="18">
        <v>400.00000000020464</v>
      </c>
      <c r="H22" s="18">
        <v>100</v>
      </c>
    </row>
    <row r="23" spans="1:8">
      <c r="B23" s="18" t="s">
        <v>48</v>
      </c>
      <c r="C23" s="18" t="s">
        <v>49</v>
      </c>
      <c r="D23" s="20">
        <v>-400</v>
      </c>
      <c r="E23" s="20">
        <v>-3.2500000000525802</v>
      </c>
      <c r="F23" s="18">
        <v>-400</v>
      </c>
      <c r="G23" s="18">
        <v>0</v>
      </c>
      <c r="H23" s="18">
        <v>100</v>
      </c>
    </row>
    <row r="24" spans="1:8">
      <c r="B24" s="18" t="s">
        <v>50</v>
      </c>
      <c r="C24" s="18" t="s">
        <v>51</v>
      </c>
      <c r="D24" s="20">
        <v>600</v>
      </c>
      <c r="E24" s="20">
        <v>-2.7499999999867359</v>
      </c>
      <c r="F24" s="18">
        <v>600</v>
      </c>
      <c r="G24" s="18">
        <v>299.99999999972715</v>
      </c>
      <c r="H24" s="18">
        <v>0</v>
      </c>
    </row>
    <row r="25" spans="1:8">
      <c r="B25" s="18" t="s">
        <v>52</v>
      </c>
      <c r="C25" s="18" t="s">
        <v>53</v>
      </c>
      <c r="D25" s="20">
        <v>300</v>
      </c>
      <c r="E25" s="20">
        <v>0</v>
      </c>
      <c r="F25" s="18">
        <v>300</v>
      </c>
      <c r="G25" s="18">
        <v>1E+30</v>
      </c>
      <c r="H25" s="18">
        <v>0</v>
      </c>
    </row>
    <row r="26" spans="1:8">
      <c r="B26" s="18" t="s">
        <v>54</v>
      </c>
      <c r="C26" s="18" t="s">
        <v>55</v>
      </c>
      <c r="D26" s="20">
        <v>400</v>
      </c>
      <c r="E26" s="20">
        <v>0</v>
      </c>
      <c r="F26" s="18">
        <v>500</v>
      </c>
      <c r="G26" s="18">
        <v>1E+30</v>
      </c>
      <c r="H26" s="18">
        <v>100</v>
      </c>
    </row>
    <row r="27" spans="1:8" ht="13.5" thickBot="1">
      <c r="B27" s="17" t="s">
        <v>56</v>
      </c>
      <c r="C27" s="17" t="s">
        <v>57</v>
      </c>
      <c r="D27" s="19">
        <v>400</v>
      </c>
      <c r="E27" s="19">
        <v>-0.25000000005684342</v>
      </c>
      <c r="F27" s="17">
        <v>400</v>
      </c>
      <c r="G27" s="17">
        <v>0</v>
      </c>
      <c r="H27" s="1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K18"/>
  <sheetViews>
    <sheetView tabSelected="1" workbookViewId="0">
      <selection activeCell="F25" sqref="F25"/>
    </sheetView>
  </sheetViews>
  <sheetFormatPr defaultRowHeight="15.75"/>
  <cols>
    <col min="1" max="1" width="13.5703125" style="2" customWidth="1"/>
    <col min="2" max="2" width="13.28515625" style="2" bestFit="1" customWidth="1"/>
    <col min="3" max="3" width="8.7109375" style="2" customWidth="1"/>
    <col min="4" max="5" width="9.140625" style="2" customWidth="1"/>
    <col min="6" max="6" width="13.28515625" style="2" customWidth="1"/>
    <col min="7" max="7" width="9.140625" style="2" customWidth="1"/>
    <col min="8" max="8" width="9.5703125" style="2" customWidth="1"/>
    <col min="9" max="9" width="11.42578125" style="2" customWidth="1"/>
    <col min="10" max="16384" width="9.140625" style="2"/>
  </cols>
  <sheetData>
    <row r="1" spans="1:11" ht="18.75">
      <c r="A1" s="1" t="s">
        <v>16</v>
      </c>
    </row>
    <row r="3" spans="1:11">
      <c r="A3" s="3" t="s">
        <v>15</v>
      </c>
      <c r="B3" s="3"/>
      <c r="C3" s="4"/>
      <c r="D3" s="4" t="s">
        <v>0</v>
      </c>
    </row>
    <row r="4" spans="1:11" ht="16.5" thickBot="1">
      <c r="A4" s="5" t="s">
        <v>1</v>
      </c>
      <c r="B4" s="5" t="s">
        <v>2</v>
      </c>
      <c r="C4" s="4" t="s">
        <v>3</v>
      </c>
      <c r="D4" s="6" t="s">
        <v>4</v>
      </c>
      <c r="G4" s="7"/>
      <c r="H4" s="7"/>
    </row>
    <row r="5" spans="1:11">
      <c r="A5" s="8" t="s">
        <v>17</v>
      </c>
      <c r="B5" s="8" t="s">
        <v>18</v>
      </c>
      <c r="C5" s="9">
        <v>2</v>
      </c>
      <c r="D5" s="12">
        <v>600</v>
      </c>
      <c r="F5" s="10"/>
      <c r="G5" s="3" t="s">
        <v>5</v>
      </c>
      <c r="H5" s="3"/>
      <c r="I5" s="4" t="s">
        <v>6</v>
      </c>
      <c r="K5" s="6"/>
    </row>
    <row r="6" spans="1:11">
      <c r="A6" s="8" t="s">
        <v>19</v>
      </c>
      <c r="B6" s="8" t="s">
        <v>20</v>
      </c>
      <c r="C6" s="9">
        <v>5</v>
      </c>
      <c r="D6" s="13">
        <v>300</v>
      </c>
      <c r="F6" s="4" t="s">
        <v>7</v>
      </c>
      <c r="G6" s="5" t="s">
        <v>8</v>
      </c>
      <c r="H6" s="5" t="s">
        <v>9</v>
      </c>
      <c r="I6" s="4" t="s">
        <v>10</v>
      </c>
      <c r="K6" s="4" t="s">
        <v>11</v>
      </c>
    </row>
    <row r="7" spans="1:11">
      <c r="A7" s="8" t="s">
        <v>21</v>
      </c>
      <c r="B7" s="8" t="s">
        <v>22</v>
      </c>
      <c r="C7" s="9">
        <v>3</v>
      </c>
      <c r="D7" s="13">
        <v>400</v>
      </c>
      <c r="F7" s="8" t="s">
        <v>17</v>
      </c>
      <c r="G7" s="8"/>
      <c r="H7" s="8">
        <f t="shared" ref="H7:H13" si="0">D5</f>
        <v>600</v>
      </c>
      <c r="I7" s="15">
        <f t="shared" ref="I7:I14" si="1">H7-G7</f>
        <v>600</v>
      </c>
      <c r="J7" s="6" t="s">
        <v>12</v>
      </c>
      <c r="K7" s="15">
        <v>600</v>
      </c>
    </row>
    <row r="8" spans="1:11">
      <c r="A8" s="8" t="s">
        <v>23</v>
      </c>
      <c r="B8" s="8" t="s">
        <v>24</v>
      </c>
      <c r="C8" s="9">
        <v>3</v>
      </c>
      <c r="D8" s="13">
        <v>400</v>
      </c>
      <c r="F8" s="8" t="s">
        <v>19</v>
      </c>
      <c r="G8" s="8"/>
      <c r="H8" s="8">
        <f t="shared" si="0"/>
        <v>300</v>
      </c>
      <c r="I8" s="15">
        <f t="shared" si="1"/>
        <v>300</v>
      </c>
      <c r="J8" s="6" t="s">
        <v>12</v>
      </c>
      <c r="K8" s="15">
        <v>300</v>
      </c>
    </row>
    <row r="9" spans="1:11">
      <c r="A9" s="8" t="s">
        <v>18</v>
      </c>
      <c r="B9" s="8" t="s">
        <v>20</v>
      </c>
      <c r="C9" s="9">
        <v>0.25</v>
      </c>
      <c r="D9" s="13">
        <v>199.99999999999997</v>
      </c>
      <c r="F9" s="8" t="s">
        <v>21</v>
      </c>
      <c r="G9" s="8"/>
      <c r="H9" s="8">
        <f t="shared" si="0"/>
        <v>400</v>
      </c>
      <c r="I9" s="15">
        <f t="shared" si="1"/>
        <v>400</v>
      </c>
      <c r="J9" s="6" t="s">
        <v>12</v>
      </c>
      <c r="K9" s="15">
        <v>500</v>
      </c>
    </row>
    <row r="10" spans="1:11">
      <c r="A10" s="8" t="s">
        <v>20</v>
      </c>
      <c r="B10" s="8" t="s">
        <v>22</v>
      </c>
      <c r="C10" s="9">
        <v>0.25</v>
      </c>
      <c r="D10" s="13">
        <v>0</v>
      </c>
      <c r="F10" s="8" t="s">
        <v>23</v>
      </c>
      <c r="G10" s="8"/>
      <c r="H10" s="8">
        <f t="shared" si="0"/>
        <v>400</v>
      </c>
      <c r="I10" s="15">
        <f t="shared" si="1"/>
        <v>400</v>
      </c>
      <c r="J10" s="6" t="s">
        <v>12</v>
      </c>
      <c r="K10" s="15">
        <v>400</v>
      </c>
    </row>
    <row r="11" spans="1:11" ht="16.5" thickBot="1">
      <c r="A11" s="8" t="s">
        <v>22</v>
      </c>
      <c r="B11" s="8" t="s">
        <v>24</v>
      </c>
      <c r="C11" s="9">
        <v>0.25</v>
      </c>
      <c r="D11" s="14">
        <v>0</v>
      </c>
      <c r="F11" s="8" t="s">
        <v>18</v>
      </c>
      <c r="G11" s="8">
        <f>D5</f>
        <v>600</v>
      </c>
      <c r="H11" s="8">
        <f t="shared" si="0"/>
        <v>199.99999999999997</v>
      </c>
      <c r="I11" s="15">
        <f t="shared" si="1"/>
        <v>-400</v>
      </c>
      <c r="J11" s="6" t="s">
        <v>13</v>
      </c>
      <c r="K11" s="15">
        <v>-400</v>
      </c>
    </row>
    <row r="12" spans="1:11">
      <c r="A12"/>
      <c r="B12"/>
      <c r="C12"/>
      <c r="D12"/>
      <c r="F12" s="8" t="s">
        <v>20</v>
      </c>
      <c r="G12" s="8">
        <f>D6+D9</f>
        <v>500</v>
      </c>
      <c r="H12" s="8">
        <f t="shared" si="0"/>
        <v>0</v>
      </c>
      <c r="I12" s="15">
        <f t="shared" si="1"/>
        <v>-500</v>
      </c>
      <c r="J12" s="6" t="s">
        <v>13</v>
      </c>
      <c r="K12" s="15">
        <v>-500</v>
      </c>
    </row>
    <row r="13" spans="1:11">
      <c r="A13"/>
      <c r="B13"/>
      <c r="C13"/>
      <c r="D13"/>
      <c r="F13" s="8" t="s">
        <v>22</v>
      </c>
      <c r="G13" s="8">
        <f>D7+D10</f>
        <v>400</v>
      </c>
      <c r="H13" s="8">
        <f t="shared" si="0"/>
        <v>0</v>
      </c>
      <c r="I13" s="15">
        <f t="shared" si="1"/>
        <v>-400</v>
      </c>
      <c r="J13" s="6" t="s">
        <v>13</v>
      </c>
      <c r="K13" s="15">
        <v>-400</v>
      </c>
    </row>
    <row r="14" spans="1:11">
      <c r="A14"/>
      <c r="B14"/>
      <c r="C14"/>
      <c r="D14"/>
      <c r="F14" s="8" t="s">
        <v>24</v>
      </c>
      <c r="G14">
        <f>D8+D11</f>
        <v>400</v>
      </c>
      <c r="H14"/>
      <c r="I14" s="15">
        <f t="shared" si="1"/>
        <v>-400</v>
      </c>
      <c r="J14" s="6" t="s">
        <v>13</v>
      </c>
      <c r="K14" s="15">
        <v>-400</v>
      </c>
    </row>
    <row r="15" spans="1:11">
      <c r="A15"/>
      <c r="B15"/>
      <c r="C15"/>
      <c r="D15"/>
    </row>
    <row r="16" spans="1:11">
      <c r="A16"/>
      <c r="B16"/>
      <c r="C16"/>
      <c r="D16"/>
    </row>
    <row r="18" spans="8:9">
      <c r="H18" s="11" t="s">
        <v>14</v>
      </c>
      <c r="I18" s="15">
        <f>SUMPRODUCT(C5:C11,D5:D11)</f>
        <v>5150</v>
      </c>
    </row>
  </sheetData>
  <phoneticPr fontId="0" type="noConversion"/>
  <printOptions headings="1" gridLines="1"/>
  <pageMargins left="0.75" right="0.75" top="1" bottom="1" header="0.5" footer="5.1100000000000003"/>
  <pageSetup scale="77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1997-09-03T17:52:06Z</dcterms:created>
  <dcterms:modified xsi:type="dcterms:W3CDTF">2010-08-02T19:37:08Z</dcterms:modified>
</cp:coreProperties>
</file>