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525" windowWidth="8940" windowHeight="4110" activeTab="1"/>
  </bookViews>
  <sheets>
    <sheet name="Sensitivity Report 1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Solution!$D$5:$D$16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Solution!$I$7:$I$8</definedName>
    <definedName name="solver_lhs2" localSheetId="1" hidden="1">Solution!$I$9:$I$14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Solution!$K$7:$K$8</definedName>
    <definedName name="solver_rhs2" localSheetId="1" hidden="1">Solution!$K$9:$K$14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G14" i="1"/>
  <c r="I18"/>
  <c r="H8"/>
  <c r="I8"/>
  <c r="H9"/>
  <c r="G9"/>
  <c r="I9" s="1"/>
  <c r="H10"/>
  <c r="G10"/>
  <c r="I10" s="1"/>
  <c r="G11"/>
  <c r="I11"/>
  <c r="G12"/>
  <c r="I12"/>
  <c r="G13"/>
  <c r="I13"/>
  <c r="I14"/>
  <c r="H7"/>
  <c r="I7" s="1"/>
</calcChain>
</file>

<file path=xl/sharedStrings.xml><?xml version="1.0" encoding="utf-8"?>
<sst xmlns="http://schemas.openxmlformats.org/spreadsheetml/2006/main" count="124" uniqueCount="78">
  <si>
    <t xml:space="preserve">Ryan Electronics Transshipment </t>
  </si>
  <si>
    <t>Units</t>
  </si>
  <si>
    <t>Start Node</t>
  </si>
  <si>
    <t>End Node</t>
  </si>
  <si>
    <t>Cost</t>
  </si>
  <si>
    <t>Shipped</t>
  </si>
  <si>
    <t>Denver</t>
  </si>
  <si>
    <t>Kansas City</t>
  </si>
  <si>
    <t>Units Shipped</t>
  </si>
  <si>
    <t xml:space="preserve">Net </t>
  </si>
  <si>
    <t>Louisville</t>
  </si>
  <si>
    <t>Node</t>
  </si>
  <si>
    <t>In</t>
  </si>
  <si>
    <t>Out</t>
  </si>
  <si>
    <t>Shipments</t>
  </si>
  <si>
    <t>Supply</t>
  </si>
  <si>
    <t>Atlanta</t>
  </si>
  <si>
    <t>&lt;=</t>
  </si>
  <si>
    <t>Detroit</t>
  </si>
  <si>
    <t>=</t>
  </si>
  <si>
    <t>Miami</t>
  </si>
  <si>
    <t>Dallas</t>
  </si>
  <si>
    <t>New Orleans</t>
  </si>
  <si>
    <t>Total Cost</t>
  </si>
  <si>
    <t>Arc</t>
  </si>
  <si>
    <t>Worksheet: [Ryan.xlsx]Solution</t>
  </si>
  <si>
    <t>Report Created: 5/8/2009 10:33:30 AM</t>
  </si>
  <si>
    <t>Cell</t>
  </si>
  <si>
    <t>Name</t>
  </si>
  <si>
    <t>Adjustable Cells</t>
  </si>
  <si>
    <t>Constraints</t>
  </si>
  <si>
    <t>$D$5</t>
  </si>
  <si>
    <t>Kansas City Shipped</t>
  </si>
  <si>
    <t>$D$6</t>
  </si>
  <si>
    <t>Louisville Shipped</t>
  </si>
  <si>
    <t>$D$7</t>
  </si>
  <si>
    <t>$D$8</t>
  </si>
  <si>
    <t>$D$9</t>
  </si>
  <si>
    <t>Detroit Shipped</t>
  </si>
  <si>
    <t>$D$10</t>
  </si>
  <si>
    <t>Miami Shipped</t>
  </si>
  <si>
    <t>$D$11</t>
  </si>
  <si>
    <t>Dallas Shipped</t>
  </si>
  <si>
    <t>$D$12</t>
  </si>
  <si>
    <t>New Orleans Shipped</t>
  </si>
  <si>
    <t>$D$13</t>
  </si>
  <si>
    <t>$D$14</t>
  </si>
  <si>
    <t>$D$15</t>
  </si>
  <si>
    <t>$D$16</t>
  </si>
  <si>
    <t>$I$7</t>
  </si>
  <si>
    <t>Denver Shipments</t>
  </si>
  <si>
    <t>$I$8</t>
  </si>
  <si>
    <t>Atlanta Shipments</t>
  </si>
  <si>
    <t>$I$9</t>
  </si>
  <si>
    <t>Kansas City Shipments</t>
  </si>
  <si>
    <t>$I$10</t>
  </si>
  <si>
    <t>Louisville Shipments</t>
  </si>
  <si>
    <t>$I$11</t>
  </si>
  <si>
    <t>Detroit Shipments</t>
  </si>
  <si>
    <t>$I$12</t>
  </si>
  <si>
    <t>Miami Shipments</t>
  </si>
  <si>
    <t>$I$13</t>
  </si>
  <si>
    <t>Dallas Shipments</t>
  </si>
  <si>
    <t>$I$14</t>
  </si>
  <si>
    <t>New Orleans Shipments</t>
  </si>
  <si>
    <t>Microsoft Excel 12.0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</si>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</sst>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1.42578125" bestFit="1" customWidth="1"/>
    <col min="4" max="4" width="6.28515625" customWidth="1"/>
    <col min="5" max="8" width="12" bestFit="1" customWidth="1"/>
  </cols>
  <sheetData>
    <row r="1" spans="1:8">
      <c r="A1" s="18" t="s">
        <v>65</v>
      </c>
    </row>
    <row r="2" spans="1:8">
      <c r="A2" s="18" t="s">
        <v>25</v>
      </c>
    </row>
    <row r="3" spans="1:8">
      <c r="A3" s="18" t="s">
        <v>26</v>
      </c>
    </row>
    <row r="6" spans="1:8" ht="13.5" thickBot="1">
      <c r="A6" t="s">
        <v>29</v>
      </c>
    </row>
    <row r="7" spans="1:8">
      <c r="B7" s="23"/>
      <c r="C7" s="23"/>
      <c r="D7" s="23" t="s">
        <v>66</v>
      </c>
      <c r="E7" s="23" t="s">
        <v>68</v>
      </c>
      <c r="F7" s="23" t="s">
        <v>69</v>
      </c>
      <c r="G7" s="23" t="s">
        <v>71</v>
      </c>
      <c r="H7" s="23" t="s">
        <v>71</v>
      </c>
    </row>
    <row r="8" spans="1:8" ht="13.5" thickBot="1">
      <c r="B8" s="24" t="s">
        <v>27</v>
      </c>
      <c r="C8" s="24" t="s">
        <v>28</v>
      </c>
      <c r="D8" s="24" t="s">
        <v>67</v>
      </c>
      <c r="E8" s="24" t="s">
        <v>4</v>
      </c>
      <c r="F8" s="24" t="s">
        <v>70</v>
      </c>
      <c r="G8" s="24" t="s">
        <v>72</v>
      </c>
      <c r="H8" s="24" t="s">
        <v>73</v>
      </c>
    </row>
    <row r="9" spans="1:8">
      <c r="B9" s="20" t="s">
        <v>31</v>
      </c>
      <c r="C9" s="20" t="s">
        <v>32</v>
      </c>
      <c r="D9" s="22">
        <v>550</v>
      </c>
      <c r="E9" s="22">
        <v>0</v>
      </c>
      <c r="F9" s="20">
        <v>1.999999999994047</v>
      </c>
      <c r="G9" s="20">
        <v>2.9999999801843673</v>
      </c>
      <c r="H9" s="20">
        <v>0</v>
      </c>
    </row>
    <row r="10" spans="1:8">
      <c r="B10" s="20" t="s">
        <v>33</v>
      </c>
      <c r="C10" s="20" t="s">
        <v>34</v>
      </c>
      <c r="D10" s="22">
        <v>49.999999999999986</v>
      </c>
      <c r="E10" s="22">
        <v>0</v>
      </c>
      <c r="F10" s="20">
        <v>3.0000000000654836</v>
      </c>
      <c r="G10" s="20">
        <v>0</v>
      </c>
      <c r="H10" s="20">
        <v>2.0000000000678142</v>
      </c>
    </row>
    <row r="11" spans="1:8">
      <c r="B11" s="20" t="s">
        <v>35</v>
      </c>
      <c r="C11" s="20" t="s">
        <v>32</v>
      </c>
      <c r="D11" s="22">
        <v>0</v>
      </c>
      <c r="E11" s="22">
        <v>3.0000000152368611</v>
      </c>
      <c r="F11" s="20">
        <v>3.0000000151630952</v>
      </c>
      <c r="G11" s="20">
        <v>1E+30</v>
      </c>
      <c r="H11" s="20">
        <v>3.0000000152368611</v>
      </c>
    </row>
    <row r="12" spans="1:8">
      <c r="B12" s="20" t="s">
        <v>36</v>
      </c>
      <c r="C12" s="20" t="s">
        <v>34</v>
      </c>
      <c r="D12" s="22">
        <v>400</v>
      </c>
      <c r="E12" s="22">
        <v>0</v>
      </c>
      <c r="F12" s="20">
        <v>0.99999999999909051</v>
      </c>
      <c r="G12" s="20">
        <v>2.0000000000706564</v>
      </c>
      <c r="H12" s="20">
        <v>1E+30</v>
      </c>
    </row>
    <row r="13" spans="1:8">
      <c r="B13" s="20" t="s">
        <v>37</v>
      </c>
      <c r="C13" s="20" t="s">
        <v>38</v>
      </c>
      <c r="D13" s="22">
        <v>200</v>
      </c>
      <c r="E13" s="22">
        <v>0</v>
      </c>
      <c r="F13" s="20">
        <v>1.999999999998181</v>
      </c>
      <c r="G13" s="20">
        <v>2.9999999801843673</v>
      </c>
      <c r="H13" s="20">
        <v>1E+30</v>
      </c>
    </row>
    <row r="14" spans="1:8">
      <c r="B14" s="20" t="s">
        <v>39</v>
      </c>
      <c r="C14" s="20" t="s">
        <v>40</v>
      </c>
      <c r="D14" s="22">
        <v>0</v>
      </c>
      <c r="E14" s="22">
        <v>1.0000000230127517</v>
      </c>
      <c r="F14" s="20">
        <v>6.0000000303261904</v>
      </c>
      <c r="G14" s="20">
        <v>1E+30</v>
      </c>
      <c r="H14" s="20">
        <v>1.0000000230127517</v>
      </c>
    </row>
    <row r="15" spans="1:8">
      <c r="B15" s="20" t="s">
        <v>41</v>
      </c>
      <c r="C15" s="20" t="s">
        <v>42</v>
      </c>
      <c r="D15" s="22">
        <v>350</v>
      </c>
      <c r="E15" s="22">
        <v>0</v>
      </c>
      <c r="F15" s="20">
        <v>2.9999999999875264</v>
      </c>
      <c r="G15" s="20">
        <v>4.0000000455613085</v>
      </c>
      <c r="H15" s="20">
        <v>1E+30</v>
      </c>
    </row>
    <row r="16" spans="1:8">
      <c r="B16" s="20" t="s">
        <v>43</v>
      </c>
      <c r="C16" s="20" t="s">
        <v>44</v>
      </c>
      <c r="D16" s="22">
        <v>0</v>
      </c>
      <c r="E16" s="22">
        <v>0</v>
      </c>
      <c r="F16" s="20">
        <v>6.0000000303261904</v>
      </c>
      <c r="G16" s="20">
        <v>1E+30</v>
      </c>
      <c r="H16" s="20">
        <v>0</v>
      </c>
    </row>
    <row r="17" spans="1:8">
      <c r="B17" s="20" t="s">
        <v>45</v>
      </c>
      <c r="C17" s="20" t="s">
        <v>38</v>
      </c>
      <c r="D17" s="22">
        <v>0</v>
      </c>
      <c r="E17" s="22">
        <v>2.9999999811350735</v>
      </c>
      <c r="F17" s="20">
        <v>3.9999999899009704</v>
      </c>
      <c r="G17" s="20">
        <v>1E+30</v>
      </c>
      <c r="H17" s="20">
        <v>2.9999999811350735</v>
      </c>
    </row>
    <row r="18" spans="1:8">
      <c r="B18" s="20" t="s">
        <v>46</v>
      </c>
      <c r="C18" s="20" t="s">
        <v>40</v>
      </c>
      <c r="D18" s="22">
        <v>150</v>
      </c>
      <c r="E18" s="22">
        <v>0</v>
      </c>
      <c r="F18" s="20">
        <v>3.9999999999660454</v>
      </c>
      <c r="G18" s="20">
        <v>1.0000000226944286</v>
      </c>
      <c r="H18" s="20">
        <v>1E+30</v>
      </c>
    </row>
    <row r="19" spans="1:8">
      <c r="B19" s="20" t="s">
        <v>47</v>
      </c>
      <c r="C19" s="20" t="s">
        <v>42</v>
      </c>
      <c r="D19" s="22">
        <v>0</v>
      </c>
      <c r="E19" s="22">
        <v>4.0000000354594203</v>
      </c>
      <c r="F19" s="20">
        <v>6.0000000303261904</v>
      </c>
      <c r="G19" s="20">
        <v>1E+30</v>
      </c>
      <c r="H19" s="20">
        <v>4.0000000354594203</v>
      </c>
    </row>
    <row r="20" spans="1:8" ht="13.5" thickBot="1">
      <c r="B20" s="19" t="s">
        <v>48</v>
      </c>
      <c r="C20" s="19" t="s">
        <v>44</v>
      </c>
      <c r="D20" s="21">
        <v>300</v>
      </c>
      <c r="E20" s="21">
        <v>0</v>
      </c>
      <c r="F20" s="19">
        <v>4.9999999999878728</v>
      </c>
      <c r="G20" s="19">
        <v>0</v>
      </c>
      <c r="H20" s="19">
        <v>1E+30</v>
      </c>
    </row>
    <row r="22" spans="1:8" ht="13.5" thickBot="1">
      <c r="A22" t="s">
        <v>30</v>
      </c>
    </row>
    <row r="23" spans="1:8">
      <c r="B23" s="23"/>
      <c r="C23" s="23"/>
      <c r="D23" s="23" t="s">
        <v>66</v>
      </c>
      <c r="E23" s="23" t="s">
        <v>74</v>
      </c>
      <c r="F23" s="23" t="s">
        <v>76</v>
      </c>
      <c r="G23" s="23" t="s">
        <v>71</v>
      </c>
      <c r="H23" s="23" t="s">
        <v>71</v>
      </c>
    </row>
    <row r="24" spans="1:8" ht="13.5" thickBot="1">
      <c r="B24" s="24" t="s">
        <v>27</v>
      </c>
      <c r="C24" s="24" t="s">
        <v>28</v>
      </c>
      <c r="D24" s="24" t="s">
        <v>67</v>
      </c>
      <c r="E24" s="24" t="s">
        <v>75</v>
      </c>
      <c r="F24" s="24" t="s">
        <v>77</v>
      </c>
      <c r="G24" s="24" t="s">
        <v>72</v>
      </c>
      <c r="H24" s="24" t="s">
        <v>73</v>
      </c>
    </row>
    <row r="25" spans="1:8">
      <c r="B25" s="20" t="s">
        <v>49</v>
      </c>
      <c r="C25" s="20" t="s">
        <v>50</v>
      </c>
      <c r="D25" s="22">
        <v>600</v>
      </c>
      <c r="E25" s="22">
        <v>0</v>
      </c>
      <c r="F25" s="20">
        <v>600</v>
      </c>
      <c r="G25" s="20">
        <v>1E+30</v>
      </c>
      <c r="H25" s="20">
        <v>0</v>
      </c>
    </row>
    <row r="26" spans="1:8">
      <c r="B26" s="20" t="s">
        <v>51</v>
      </c>
      <c r="C26" s="20" t="s">
        <v>52</v>
      </c>
      <c r="D26" s="22">
        <v>400</v>
      </c>
      <c r="E26" s="22">
        <v>-2.0000000000696332</v>
      </c>
      <c r="F26" s="20">
        <v>400</v>
      </c>
      <c r="G26" s="20">
        <v>49.999999999954511</v>
      </c>
      <c r="H26" s="20">
        <v>0</v>
      </c>
    </row>
    <row r="27" spans="1:8">
      <c r="B27" s="20" t="s">
        <v>53</v>
      </c>
      <c r="C27" s="20" t="s">
        <v>54</v>
      </c>
      <c r="D27" s="22">
        <v>0</v>
      </c>
      <c r="E27" s="22">
        <v>-1.9999999999958655</v>
      </c>
      <c r="F27" s="20">
        <v>0</v>
      </c>
      <c r="G27" s="20">
        <v>549.99999999949978</v>
      </c>
      <c r="H27" s="20">
        <v>0</v>
      </c>
    </row>
    <row r="28" spans="1:8">
      <c r="B28" s="20" t="s">
        <v>55</v>
      </c>
      <c r="C28" s="20" t="s">
        <v>56</v>
      </c>
      <c r="D28" s="22">
        <v>0</v>
      </c>
      <c r="E28" s="22">
        <v>-3.0000000000682121</v>
      </c>
      <c r="F28" s="20">
        <v>0</v>
      </c>
      <c r="G28" s="20">
        <v>49.999999999954511</v>
      </c>
      <c r="H28" s="20">
        <v>0</v>
      </c>
    </row>
    <row r="29" spans="1:8">
      <c r="B29" s="20" t="s">
        <v>57</v>
      </c>
      <c r="C29" s="20" t="s">
        <v>58</v>
      </c>
      <c r="D29" s="22">
        <v>-200</v>
      </c>
      <c r="E29" s="22">
        <v>-3.9999999999901812</v>
      </c>
      <c r="F29" s="20">
        <v>-200</v>
      </c>
      <c r="G29" s="20">
        <v>200.00000000010232</v>
      </c>
      <c r="H29" s="20">
        <v>0</v>
      </c>
    </row>
    <row r="30" spans="1:8">
      <c r="B30" s="20" t="s">
        <v>59</v>
      </c>
      <c r="C30" s="20" t="s">
        <v>60</v>
      </c>
      <c r="D30" s="22">
        <v>-150</v>
      </c>
      <c r="E30" s="22">
        <v>-7.0000000000378941</v>
      </c>
      <c r="F30" s="20">
        <v>-150</v>
      </c>
      <c r="G30" s="20">
        <v>49.999999999954525</v>
      </c>
      <c r="H30" s="20">
        <v>0</v>
      </c>
    </row>
    <row r="31" spans="1:8">
      <c r="B31" s="20" t="s">
        <v>61</v>
      </c>
      <c r="C31" s="20" t="s">
        <v>62</v>
      </c>
      <c r="D31" s="22">
        <v>-350</v>
      </c>
      <c r="E31" s="22">
        <v>-4.999999999984496</v>
      </c>
      <c r="F31" s="20">
        <v>-350</v>
      </c>
      <c r="G31" s="20">
        <v>350.00000000025011</v>
      </c>
      <c r="H31" s="20">
        <v>0</v>
      </c>
    </row>
    <row r="32" spans="1:8" ht="13.5" thickBot="1">
      <c r="B32" s="19" t="s">
        <v>63</v>
      </c>
      <c r="C32" s="19" t="s">
        <v>64</v>
      </c>
      <c r="D32" s="21">
        <v>-300</v>
      </c>
      <c r="E32" s="21">
        <v>-8.0000000000606324</v>
      </c>
      <c r="F32" s="19">
        <v>-300</v>
      </c>
      <c r="G32" s="19">
        <v>49.999999999954511</v>
      </c>
      <c r="H3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K18"/>
  <sheetViews>
    <sheetView tabSelected="1" workbookViewId="0">
      <selection activeCell="K23" sqref="K23"/>
    </sheetView>
  </sheetViews>
  <sheetFormatPr defaultRowHeight="15.75"/>
  <cols>
    <col min="1" max="1" width="13.5703125" style="2" customWidth="1"/>
    <col min="2" max="2" width="13.28515625" style="2" bestFit="1" customWidth="1"/>
    <col min="3" max="3" width="8.7109375" style="2" customWidth="1"/>
    <col min="4" max="5" width="9.140625" style="2"/>
    <col min="6" max="6" width="13.28515625" style="2" customWidth="1"/>
    <col min="7" max="7" width="9.140625" style="2"/>
    <col min="8" max="8" width="9.5703125" style="2" customWidth="1"/>
    <col min="9" max="9" width="11.42578125" style="2" customWidth="1"/>
    <col min="10" max="16384" width="9.140625" style="2"/>
  </cols>
  <sheetData>
    <row r="1" spans="1:11" ht="18.75">
      <c r="A1" s="1" t="s">
        <v>0</v>
      </c>
    </row>
    <row r="3" spans="1:11">
      <c r="A3" s="3" t="s">
        <v>24</v>
      </c>
      <c r="B3" s="3"/>
      <c r="C3" s="4"/>
      <c r="D3" s="4" t="s">
        <v>1</v>
      </c>
    </row>
    <row r="4" spans="1:11" ht="16.5" thickBot="1">
      <c r="A4" s="5" t="s">
        <v>2</v>
      </c>
      <c r="B4" s="5" t="s">
        <v>3</v>
      </c>
      <c r="C4" s="17" t="s">
        <v>4</v>
      </c>
      <c r="D4" s="6" t="s">
        <v>5</v>
      </c>
      <c r="G4" s="7"/>
      <c r="H4" s="7"/>
    </row>
    <row r="5" spans="1:11">
      <c r="A5" s="8" t="s">
        <v>6</v>
      </c>
      <c r="B5" s="8" t="s">
        <v>7</v>
      </c>
      <c r="C5" s="9">
        <v>2</v>
      </c>
      <c r="D5" s="13">
        <v>550</v>
      </c>
      <c r="F5" s="10"/>
      <c r="G5" s="3" t="s">
        <v>8</v>
      </c>
      <c r="H5" s="3"/>
      <c r="I5" s="4" t="s">
        <v>9</v>
      </c>
      <c r="K5" s="6"/>
    </row>
    <row r="6" spans="1:11">
      <c r="A6" s="8" t="s">
        <v>6</v>
      </c>
      <c r="B6" s="8" t="s">
        <v>10</v>
      </c>
      <c r="C6" s="9">
        <v>3</v>
      </c>
      <c r="D6" s="14">
        <v>49.999999999999986</v>
      </c>
      <c r="F6" s="4" t="s">
        <v>11</v>
      </c>
      <c r="G6" s="5" t="s">
        <v>12</v>
      </c>
      <c r="H6" s="5" t="s">
        <v>13</v>
      </c>
      <c r="I6" s="4" t="s">
        <v>14</v>
      </c>
      <c r="K6" s="4" t="s">
        <v>15</v>
      </c>
    </row>
    <row r="7" spans="1:11">
      <c r="A7" s="8" t="s">
        <v>16</v>
      </c>
      <c r="B7" s="8" t="s">
        <v>7</v>
      </c>
      <c r="C7" s="9">
        <v>3</v>
      </c>
      <c r="D7" s="14">
        <v>0</v>
      </c>
      <c r="F7" s="8" t="s">
        <v>6</v>
      </c>
      <c r="G7" s="8"/>
      <c r="H7" s="8">
        <f>SUM(D5:D6)</f>
        <v>600</v>
      </c>
      <c r="I7" s="16">
        <f t="shared" ref="I7:I14" si="0">H7-G7</f>
        <v>600</v>
      </c>
      <c r="J7" s="6" t="s">
        <v>17</v>
      </c>
      <c r="K7" s="16">
        <v>600</v>
      </c>
    </row>
    <row r="8" spans="1:11">
      <c r="A8" s="8" t="s">
        <v>16</v>
      </c>
      <c r="B8" s="8" t="s">
        <v>10</v>
      </c>
      <c r="C8" s="9">
        <v>1</v>
      </c>
      <c r="D8" s="14">
        <v>400</v>
      </c>
      <c r="F8" s="8" t="s">
        <v>16</v>
      </c>
      <c r="G8" s="8"/>
      <c r="H8" s="8">
        <f>SUM(D7:D8)</f>
        <v>400</v>
      </c>
      <c r="I8" s="16">
        <f t="shared" si="0"/>
        <v>400</v>
      </c>
      <c r="J8" s="6" t="s">
        <v>17</v>
      </c>
      <c r="K8" s="16">
        <v>400</v>
      </c>
    </row>
    <row r="9" spans="1:11">
      <c r="A9" s="8" t="s">
        <v>7</v>
      </c>
      <c r="B9" s="8" t="s">
        <v>18</v>
      </c>
      <c r="C9" s="9">
        <v>2</v>
      </c>
      <c r="D9" s="14">
        <v>200</v>
      </c>
      <c r="F9" s="8" t="s">
        <v>7</v>
      </c>
      <c r="G9" s="8">
        <f>D5+D7</f>
        <v>550</v>
      </c>
      <c r="H9" s="8">
        <f>SUM(D9:D12)</f>
        <v>550</v>
      </c>
      <c r="I9" s="16">
        <f t="shared" si="0"/>
        <v>0</v>
      </c>
      <c r="J9" s="6" t="s">
        <v>19</v>
      </c>
      <c r="K9" s="16">
        <v>0</v>
      </c>
    </row>
    <row r="10" spans="1:11">
      <c r="A10" s="8" t="s">
        <v>7</v>
      </c>
      <c r="B10" s="8" t="s">
        <v>20</v>
      </c>
      <c r="C10" s="9">
        <v>6</v>
      </c>
      <c r="D10" s="14">
        <v>0</v>
      </c>
      <c r="F10" s="8" t="s">
        <v>10</v>
      </c>
      <c r="G10" s="8">
        <f>D6+D8</f>
        <v>450</v>
      </c>
      <c r="H10" s="8">
        <f>SUM(D13:D16)</f>
        <v>450</v>
      </c>
      <c r="I10" s="16">
        <f t="shared" si="0"/>
        <v>0</v>
      </c>
      <c r="J10" s="6" t="s">
        <v>19</v>
      </c>
      <c r="K10" s="16">
        <v>0</v>
      </c>
    </row>
    <row r="11" spans="1:11">
      <c r="A11" s="8" t="s">
        <v>7</v>
      </c>
      <c r="B11" s="8" t="s">
        <v>21</v>
      </c>
      <c r="C11" s="9">
        <v>3</v>
      </c>
      <c r="D11" s="14">
        <v>350</v>
      </c>
      <c r="F11" s="8" t="s">
        <v>18</v>
      </c>
      <c r="G11" s="8">
        <f>D9+D13</f>
        <v>200</v>
      </c>
      <c r="H11" s="8"/>
      <c r="I11" s="16">
        <f t="shared" si="0"/>
        <v>-200</v>
      </c>
      <c r="J11" s="6" t="s">
        <v>19</v>
      </c>
      <c r="K11" s="16">
        <v>-200</v>
      </c>
    </row>
    <row r="12" spans="1:11">
      <c r="A12" s="8" t="s">
        <v>7</v>
      </c>
      <c r="B12" s="8" t="s">
        <v>22</v>
      </c>
      <c r="C12" s="9">
        <v>6</v>
      </c>
      <c r="D12" s="14">
        <v>0</v>
      </c>
      <c r="F12" s="8" t="s">
        <v>20</v>
      </c>
      <c r="G12" s="8">
        <f>D10+D14</f>
        <v>150</v>
      </c>
      <c r="H12" s="8"/>
      <c r="I12" s="16">
        <f t="shared" si="0"/>
        <v>-150</v>
      </c>
      <c r="J12" s="6" t="s">
        <v>19</v>
      </c>
      <c r="K12" s="16">
        <v>-150</v>
      </c>
    </row>
    <row r="13" spans="1:11">
      <c r="A13" s="8" t="s">
        <v>10</v>
      </c>
      <c r="B13" s="8" t="s">
        <v>18</v>
      </c>
      <c r="C13" s="9">
        <v>4</v>
      </c>
      <c r="D13" s="14">
        <v>0</v>
      </c>
      <c r="F13" s="8" t="s">
        <v>21</v>
      </c>
      <c r="G13" s="8">
        <f>D11+D15</f>
        <v>350</v>
      </c>
      <c r="H13" s="8"/>
      <c r="I13" s="16">
        <f t="shared" si="0"/>
        <v>-350</v>
      </c>
      <c r="J13" s="6" t="s">
        <v>19</v>
      </c>
      <c r="K13" s="16">
        <v>-350</v>
      </c>
    </row>
    <row r="14" spans="1:11">
      <c r="A14" s="8" t="s">
        <v>10</v>
      </c>
      <c r="B14" s="8" t="s">
        <v>20</v>
      </c>
      <c r="C14" s="9">
        <v>4</v>
      </c>
      <c r="D14" s="14">
        <v>150</v>
      </c>
      <c r="F14" s="2" t="s">
        <v>22</v>
      </c>
      <c r="G14" s="2">
        <f>D12+D16</f>
        <v>300</v>
      </c>
      <c r="I14" s="16">
        <f t="shared" si="0"/>
        <v>-300</v>
      </c>
      <c r="J14" s="6" t="s">
        <v>19</v>
      </c>
      <c r="K14" s="16">
        <v>-300</v>
      </c>
    </row>
    <row r="15" spans="1:11">
      <c r="A15" s="8" t="s">
        <v>10</v>
      </c>
      <c r="B15" s="8" t="s">
        <v>21</v>
      </c>
      <c r="C15" s="9">
        <v>6</v>
      </c>
      <c r="D15" s="14">
        <v>0</v>
      </c>
    </row>
    <row r="16" spans="1:11" ht="16.5" thickBot="1">
      <c r="A16" s="8" t="s">
        <v>10</v>
      </c>
      <c r="B16" s="8" t="s">
        <v>22</v>
      </c>
      <c r="C16" s="11">
        <v>5</v>
      </c>
      <c r="D16" s="15">
        <v>300</v>
      </c>
    </row>
    <row r="18" spans="8:9">
      <c r="H18" s="12" t="s">
        <v>23</v>
      </c>
      <c r="I18" s="16">
        <f>SUMPRODUCT(C5:C16,D5:D16)</f>
        <v>5200</v>
      </c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1997-09-03T17:52:06Z</dcterms:created>
  <dcterms:modified xsi:type="dcterms:W3CDTF">2010-08-02T19:38:33Z</dcterms:modified>
</cp:coreProperties>
</file>