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35" windowWidth="9420" windowHeight="4500"/>
  </bookViews>
  <sheets>
    <sheet name="Solution" sheetId="1" r:id="rId1"/>
    <sheet name="Sheet2" sheetId="2" r:id="rId2"/>
    <sheet name="Sheet3" sheetId="3" r:id="rId3"/>
  </sheets>
  <definedNames>
    <definedName name="objValue">#REF!</definedName>
    <definedName name="solver_adj" localSheetId="0" hidden="1">Solution!$B$20:$D$24,Solution!$H$20:$H$23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Solution!$B$25:$D$25</definedName>
    <definedName name="solver_lhs2" localSheetId="0" hidden="1">Solution!$E$20:$E$24</definedName>
    <definedName name="solver_lhs3" localSheetId="0" hidden="1">Solution!$H$20:$H$23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Solution!$C$15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o" localSheetId="0" hidden="1">2</definedName>
    <definedName name="solver_rep" localSheetId="0" hidden="1">2</definedName>
    <definedName name="solver_rhs1" localSheetId="0" hidden="1">Solution!$B$27:$D$27</definedName>
    <definedName name="solver_rhs2" localSheetId="0" hidden="1">Solution!$G$20:$G$24</definedName>
    <definedName name="solver_rhs3" localSheetId="0" hidden="1">binary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4525"/>
</workbook>
</file>

<file path=xl/calcChain.xml><?xml version="1.0" encoding="utf-8"?>
<calcChain xmlns="http://schemas.openxmlformats.org/spreadsheetml/2006/main">
  <c r="C27" i="1" l="1"/>
  <c r="D27" i="1"/>
  <c r="B27" i="1"/>
  <c r="G24" i="1"/>
  <c r="G21" i="1"/>
  <c r="G22" i="1"/>
  <c r="G23" i="1"/>
  <c r="G20" i="1"/>
  <c r="C25" i="1"/>
  <c r="D25" i="1"/>
  <c r="B25" i="1"/>
  <c r="E21" i="1"/>
  <c r="E22" i="1"/>
  <c r="E23" i="1"/>
  <c r="E24" i="1"/>
  <c r="E20" i="1"/>
  <c r="C15" i="1"/>
</calcChain>
</file>

<file path=xl/sharedStrings.xml><?xml version="1.0" encoding="utf-8"?>
<sst xmlns="http://schemas.openxmlformats.org/spreadsheetml/2006/main" count="41" uniqueCount="22">
  <si>
    <t>Martin-Beck Company Distribution System Design</t>
  </si>
  <si>
    <t>Plant</t>
  </si>
  <si>
    <t xml:space="preserve">  Detroit</t>
  </si>
  <si>
    <t xml:space="preserve">  Toledo</t>
  </si>
  <si>
    <t xml:space="preserve">  Denver</t>
  </si>
  <si>
    <t xml:space="preserve">  Kansas City</t>
  </si>
  <si>
    <t xml:space="preserve">  St. Louis</t>
  </si>
  <si>
    <t>Demand</t>
  </si>
  <si>
    <t>Model</t>
  </si>
  <si>
    <t>Total</t>
  </si>
  <si>
    <t>Boston</t>
  </si>
  <si>
    <t>Atlanta</t>
  </si>
  <si>
    <t>Houston</t>
  </si>
  <si>
    <t>Capacity</t>
  </si>
  <si>
    <t>Fixed</t>
  </si>
  <si>
    <t>Cost($1000s)</t>
  </si>
  <si>
    <t>Distribution Center</t>
  </si>
  <si>
    <t>Min Cost</t>
  </si>
  <si>
    <t>&lt;=</t>
  </si>
  <si>
    <t>Open or</t>
  </si>
  <si>
    <t>Closed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</si>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</sst>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" fontId="0" fillId="2" borderId="9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0" fontId="0" fillId="0" borderId="0" xfId="0" applyAlignment="1">
      <alignment horizontal="center"/>
    </xf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2" borderId="4" xfId="0" applyNumberFormat="1" applyFill="1" applyBorder="1"/>
    <xf numFmtId="1" fontId="0" fillId="2" borderId="0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7"/>
  <sheetViews>
    <sheetView tabSelected="1" topLeftCell="A13" zoomScale="90" workbookViewId="0">
      <selection activeCell="E15" sqref="E15"/>
    </sheetView>
  </sheetViews>
  <sheetFormatPr defaultColWidth="10.25" defaultRowHeight="15.75" x14ac:dyDescent="0.25"/>
  <cols>
    <col min="1" max="1" width="12.5" customWidth="1"/>
    <col min="2" max="4" width="10.25" customWidth="1"/>
    <col min="5" max="5" width="15.625" customWidth="1"/>
    <col min="6" max="6" width="14.25" customWidth="1"/>
  </cols>
  <sheetData>
    <row r="1" spans="1:6" ht="18.75" x14ac:dyDescent="0.3">
      <c r="A1" s="2" t="s">
        <v>0</v>
      </c>
    </row>
    <row r="3" spans="1:6" x14ac:dyDescent="0.25">
      <c r="B3" s="28" t="s">
        <v>16</v>
      </c>
      <c r="C3" s="28"/>
      <c r="D3" s="28"/>
      <c r="F3" s="28" t="s">
        <v>14</v>
      </c>
    </row>
    <row r="4" spans="1:6" ht="16.5" thickBot="1" x14ac:dyDescent="0.3">
      <c r="A4" s="1" t="s">
        <v>1</v>
      </c>
      <c r="B4" s="17" t="s">
        <v>10</v>
      </c>
      <c r="C4" s="17" t="s">
        <v>11</v>
      </c>
      <c r="D4" s="17" t="s">
        <v>12</v>
      </c>
      <c r="E4" s="1" t="s">
        <v>13</v>
      </c>
      <c r="F4" s="28" t="s">
        <v>15</v>
      </c>
    </row>
    <row r="5" spans="1:6" x14ac:dyDescent="0.25">
      <c r="A5" t="s">
        <v>2</v>
      </c>
      <c r="B5" s="4">
        <v>5</v>
      </c>
      <c r="C5" s="5">
        <v>2</v>
      </c>
      <c r="D5" s="6">
        <v>3</v>
      </c>
      <c r="E5">
        <v>10000</v>
      </c>
      <c r="F5">
        <v>175000</v>
      </c>
    </row>
    <row r="6" spans="1:6" x14ac:dyDescent="0.25">
      <c r="A6" t="s">
        <v>3</v>
      </c>
      <c r="B6" s="7">
        <v>4</v>
      </c>
      <c r="C6" s="8">
        <v>3</v>
      </c>
      <c r="D6" s="9">
        <v>4</v>
      </c>
      <c r="E6">
        <v>20000</v>
      </c>
      <c r="F6">
        <v>300000</v>
      </c>
    </row>
    <row r="7" spans="1:6" x14ac:dyDescent="0.25">
      <c r="A7" t="s">
        <v>4</v>
      </c>
      <c r="B7" s="7">
        <v>9</v>
      </c>
      <c r="C7" s="8">
        <v>7</v>
      </c>
      <c r="D7" s="9">
        <v>5</v>
      </c>
      <c r="E7">
        <v>30000</v>
      </c>
      <c r="F7">
        <v>375000</v>
      </c>
    </row>
    <row r="8" spans="1:6" x14ac:dyDescent="0.25">
      <c r="A8" t="s">
        <v>5</v>
      </c>
      <c r="B8" s="7">
        <v>10</v>
      </c>
      <c r="C8" s="8">
        <v>4</v>
      </c>
      <c r="D8" s="9">
        <v>2</v>
      </c>
      <c r="E8">
        <v>40000</v>
      </c>
      <c r="F8">
        <v>500000</v>
      </c>
    </row>
    <row r="9" spans="1:6" ht="16.5" thickBot="1" x14ac:dyDescent="0.3">
      <c r="A9" t="s">
        <v>6</v>
      </c>
      <c r="B9" s="10">
        <v>8</v>
      </c>
      <c r="C9" s="11">
        <v>4</v>
      </c>
      <c r="D9" s="12">
        <v>3</v>
      </c>
      <c r="E9">
        <v>30000</v>
      </c>
    </row>
    <row r="10" spans="1:6" x14ac:dyDescent="0.25">
      <c r="A10" s="1" t="s">
        <v>7</v>
      </c>
      <c r="B10">
        <v>30000</v>
      </c>
      <c r="C10">
        <v>20000</v>
      </c>
      <c r="D10">
        <v>20000</v>
      </c>
    </row>
    <row r="13" spans="1:6" ht="18.75" x14ac:dyDescent="0.3">
      <c r="A13" s="2" t="s">
        <v>8</v>
      </c>
    </row>
    <row r="15" spans="1:6" x14ac:dyDescent="0.25">
      <c r="B15" s="1" t="s">
        <v>17</v>
      </c>
      <c r="C15" s="13">
        <f>SUMPRODUCT(B5:D9,B20:D24)+SUMPRODUCT(F5:F8,H20:H23)</f>
        <v>860000</v>
      </c>
    </row>
    <row r="18" spans="1:8" x14ac:dyDescent="0.25">
      <c r="B18" s="29" t="s">
        <v>16</v>
      </c>
      <c r="C18" s="29"/>
      <c r="D18" s="29"/>
      <c r="H18" s="3" t="s">
        <v>19</v>
      </c>
    </row>
    <row r="19" spans="1:8" ht="16.5" thickBot="1" x14ac:dyDescent="0.3">
      <c r="A19" s="1" t="s">
        <v>1</v>
      </c>
      <c r="B19" s="17" t="s">
        <v>10</v>
      </c>
      <c r="C19" s="17" t="s">
        <v>11</v>
      </c>
      <c r="D19" s="17" t="s">
        <v>12</v>
      </c>
      <c r="E19" s="3" t="s">
        <v>9</v>
      </c>
      <c r="G19" s="3" t="s">
        <v>13</v>
      </c>
      <c r="H19" s="3" t="s">
        <v>20</v>
      </c>
    </row>
    <row r="20" spans="1:8" x14ac:dyDescent="0.25">
      <c r="A20" t="s">
        <v>2</v>
      </c>
      <c r="B20" s="18">
        <v>0</v>
      </c>
      <c r="C20" s="19">
        <v>0</v>
      </c>
      <c r="D20" s="20">
        <v>0</v>
      </c>
      <c r="E20" s="27">
        <f>SUM(B20:D20)</f>
        <v>0</v>
      </c>
      <c r="F20" s="3" t="s">
        <v>18</v>
      </c>
      <c r="G20" s="13">
        <f>E5*H20</f>
        <v>0</v>
      </c>
      <c r="H20" s="14">
        <v>0</v>
      </c>
    </row>
    <row r="21" spans="1:8" x14ac:dyDescent="0.25">
      <c r="A21" t="s">
        <v>3</v>
      </c>
      <c r="B21" s="21">
        <v>0</v>
      </c>
      <c r="C21" s="22">
        <v>0</v>
      </c>
      <c r="D21" s="23">
        <v>0</v>
      </c>
      <c r="E21" s="27">
        <f>SUM(B21:D21)</f>
        <v>0</v>
      </c>
      <c r="F21" s="3" t="s">
        <v>18</v>
      </c>
      <c r="G21" s="13">
        <f>E6*H21</f>
        <v>0</v>
      </c>
      <c r="H21" s="15">
        <v>0</v>
      </c>
    </row>
    <row r="22" spans="1:8" x14ac:dyDescent="0.25">
      <c r="A22" t="s">
        <v>4</v>
      </c>
      <c r="B22" s="21">
        <v>0</v>
      </c>
      <c r="C22" s="22">
        <v>0</v>
      </c>
      <c r="D22" s="23">
        <v>0</v>
      </c>
      <c r="E22" s="27">
        <f>SUM(B22:D22)</f>
        <v>0</v>
      </c>
      <c r="F22" s="3" t="s">
        <v>18</v>
      </c>
      <c r="G22" s="13">
        <f>E7*H22</f>
        <v>0</v>
      </c>
      <c r="H22" s="15">
        <v>0</v>
      </c>
    </row>
    <row r="23" spans="1:8" ht="16.5" thickBot="1" x14ac:dyDescent="0.3">
      <c r="A23" t="s">
        <v>5</v>
      </c>
      <c r="B23" s="21">
        <v>0</v>
      </c>
      <c r="C23" s="22">
        <v>20000</v>
      </c>
      <c r="D23" s="23">
        <v>20000</v>
      </c>
      <c r="E23" s="27">
        <f>SUM(B23:D23)</f>
        <v>40000</v>
      </c>
      <c r="F23" s="3" t="s">
        <v>18</v>
      </c>
      <c r="G23" s="13">
        <f>E8*H23</f>
        <v>40000</v>
      </c>
      <c r="H23" s="16">
        <v>1</v>
      </c>
    </row>
    <row r="24" spans="1:8" ht="16.5" thickBot="1" x14ac:dyDescent="0.3">
      <c r="A24" t="s">
        <v>6</v>
      </c>
      <c r="B24" s="24">
        <v>30000</v>
      </c>
      <c r="C24" s="25">
        <v>0</v>
      </c>
      <c r="D24" s="26">
        <v>0</v>
      </c>
      <c r="E24" s="27">
        <f>SUM(B24:D24)</f>
        <v>30000</v>
      </c>
      <c r="F24" s="3" t="s">
        <v>18</v>
      </c>
      <c r="G24" s="13">
        <f>E9</f>
        <v>30000</v>
      </c>
    </row>
    <row r="25" spans="1:8" x14ac:dyDescent="0.25">
      <c r="A25" s="1" t="s">
        <v>9</v>
      </c>
      <c r="B25">
        <f>SUM(B20:B24)</f>
        <v>30000</v>
      </c>
      <c r="C25">
        <f>SUM(C20:C24)</f>
        <v>20000</v>
      </c>
      <c r="D25">
        <f>SUM(D20:D24)</f>
        <v>20000</v>
      </c>
    </row>
    <row r="26" spans="1:8" x14ac:dyDescent="0.25">
      <c r="B26" s="3" t="s">
        <v>21</v>
      </c>
      <c r="C26" s="3" t="s">
        <v>21</v>
      </c>
      <c r="D26" s="3" t="s">
        <v>21</v>
      </c>
    </row>
    <row r="27" spans="1:8" x14ac:dyDescent="0.25">
      <c r="A27" s="1" t="s">
        <v>7</v>
      </c>
      <c r="B27" s="13">
        <f>B10</f>
        <v>30000</v>
      </c>
      <c r="C27" s="13">
        <f>C10</f>
        <v>20000</v>
      </c>
      <c r="D27" s="13">
        <f>D10</f>
        <v>20000</v>
      </c>
    </row>
  </sheetData>
  <mergeCells count="1">
    <mergeCell ref="B18:D18"/>
  </mergeCells>
  <phoneticPr fontId="0" type="noConversion"/>
  <printOptions headings="1" gridLines="1"/>
  <pageMargins left="0.75" right="0.75" top="1" bottom="1" header="0.5" footer="0.5"/>
  <pageSetup scale="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10.25"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J17" sqref="J17"/>
    </sheetView>
  </sheetViews>
  <sheetFormatPr defaultColWidth="10.25"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cp:lastPrinted>1997-09-08T13:15:26Z</cp:lastPrinted>
  <dcterms:created xsi:type="dcterms:W3CDTF">1997-04-05T14:52:20Z</dcterms:created>
  <dcterms:modified xsi:type="dcterms:W3CDTF">2010-07-26T02:48:29Z</dcterms:modified>
</cp:coreProperties>
</file>