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840" yWindow="510" windowWidth="15450" windowHeight="12270" tabRatio="500"/>
  </bookViews>
  <sheets>
    <sheet name="Sheet1" sheetId="1" r:id="rId1"/>
    <sheet name="Sheet2" sheetId="2" r:id="rId2"/>
    <sheet name="Sheet3" sheetId="3" r:id="rId3"/>
  </sheets>
  <definedNames>
    <definedName name="m">Sheet1!$C$18</definedName>
    <definedName name="p">Sheet1!$C$20</definedName>
    <definedName name="q">Sheet1!$C$19</definedName>
    <definedName name="solver_adj" localSheetId="0" hidden="1">Sheet1!$C$18:$C$20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Sheet1!$C$18</definedName>
    <definedName name="solver_lhs2" localSheetId="0" hidden="1">Sheet1!$C$18</definedName>
    <definedName name="solver_lhs3" localSheetId="0" hidden="1">Sheet1!$C$20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Sheet1!$E$16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hs1" localSheetId="0" hidden="1">0</definedName>
    <definedName name="solver_rhs2" localSheetId="0" hidden="1">500</definedName>
    <definedName name="solver_rhs3" localSheetId="0" hidden="1">0.1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C6" i="1"/>
  <c r="D6"/>
  <c r="E6" s="1"/>
  <c r="C5"/>
  <c r="D5" s="1"/>
  <c r="E5" s="1"/>
  <c r="B6"/>
  <c r="C7"/>
  <c r="D7" s="1"/>
  <c r="E7" s="1"/>
  <c r="B7"/>
  <c r="C8"/>
  <c r="D8" s="1"/>
  <c r="E8" s="1"/>
  <c r="B8"/>
  <c r="C9"/>
  <c r="D9" s="1"/>
  <c r="E9" s="1"/>
  <c r="B9"/>
  <c r="C10"/>
  <c r="D10" s="1"/>
  <c r="E10" s="1"/>
  <c r="B10"/>
  <c r="C11"/>
  <c r="D11" s="1"/>
  <c r="E11" s="1"/>
  <c r="B11"/>
  <c r="C12"/>
  <c r="D12" s="1"/>
  <c r="E12" s="1"/>
  <c r="B12"/>
  <c r="C13"/>
  <c r="D13" s="1"/>
  <c r="E13" s="1"/>
  <c r="B13"/>
  <c r="C14"/>
  <c r="D14" s="1"/>
  <c r="E14" s="1"/>
  <c r="B14"/>
  <c r="C15"/>
  <c r="D15" s="1"/>
  <c r="E15" s="1"/>
  <c r="B15"/>
  <c r="C16"/>
  <c r="D16" s="1"/>
  <c r="E16" s="1"/>
  <c r="B16"/>
  <c r="E17" l="1"/>
</calcChain>
</file>

<file path=xl/sharedStrings.xml><?xml version="1.0" encoding="utf-8"?>
<sst xmlns="http://schemas.openxmlformats.org/spreadsheetml/2006/main" count="13" uniqueCount="11">
  <si>
    <t>Weekly Sales</t>
  </si>
  <si>
    <t>Cumulative</t>
  </si>
  <si>
    <t>Forecast</t>
  </si>
  <si>
    <t>Forecast Error</t>
  </si>
  <si>
    <t>Error Squared</t>
  </si>
  <si>
    <t>Bass Forecasting Model - The Doctor</t>
  </si>
  <si>
    <t xml:space="preserve">Number Customers (m) </t>
  </si>
  <si>
    <t xml:space="preserve">Imitation Coefficient (q) </t>
  </si>
  <si>
    <t xml:space="preserve">Innovation Coefficient (p) </t>
  </si>
  <si>
    <r>
      <t>Warning:</t>
    </r>
    <r>
      <rPr>
        <sz val="10"/>
        <rFont val="Arial"/>
        <family val="2"/>
      </rPr>
      <t xml:space="preserve"> You may not be able to duplicate</t>
    </r>
  </si>
  <si>
    <t>the results in Table 8.5 because of local optima.</t>
  </si>
</sst>
</file>

<file path=xl/styles.xml><?xml version="1.0" encoding="utf-8"?>
<styleSheet xmlns="http://schemas.openxmlformats.org/spreadsheetml/2006/main">
  <numFmts count="1">
    <numFmt numFmtId="165" formatCode="0.000"/>
  </numFmts>
  <fonts count="4">
    <font>
      <sz val="10"/>
      <name val="Verdana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1" fillId="2" borderId="1" xfId="0" applyFont="1" applyFill="1" applyBorder="1"/>
    <xf numFmtId="11" fontId="1" fillId="2" borderId="2" xfId="0" applyNumberFormat="1" applyFont="1" applyFill="1" applyBorder="1"/>
    <xf numFmtId="0" fontId="1" fillId="0" borderId="0" xfId="0" applyFont="1" applyAlignment="1">
      <alignment horizontal="right"/>
    </xf>
    <xf numFmtId="11" fontId="1" fillId="2" borderId="3" xfId="0" applyNumberFormat="1" applyFont="1" applyFill="1" applyBorder="1"/>
    <xf numFmtId="0" fontId="1" fillId="2" borderId="4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zoomScale="125" zoomScaleNormal="100" workbookViewId="0"/>
  </sheetViews>
  <sheetFormatPr defaultColWidth="10.75" defaultRowHeight="12.75"/>
  <cols>
    <col min="1" max="1" width="12.875" style="1" customWidth="1"/>
    <col min="2" max="2" width="12.5" style="1" customWidth="1"/>
    <col min="3" max="3" width="10.75" style="1"/>
    <col min="4" max="5" width="13.25" style="1" customWidth="1"/>
    <col min="6" max="16384" width="10.75" style="1"/>
  </cols>
  <sheetData>
    <row r="1" spans="1:5" ht="15.75">
      <c r="A1" s="5" t="s">
        <v>5</v>
      </c>
    </row>
    <row r="3" spans="1:5">
      <c r="A3" s="2"/>
      <c r="B3" s="2" t="s">
        <v>1</v>
      </c>
      <c r="C3" s="2"/>
      <c r="D3" s="2"/>
      <c r="E3" s="2" t="s">
        <v>2</v>
      </c>
    </row>
    <row r="4" spans="1:5" ht="12" customHeight="1">
      <c r="A4" s="2" t="s">
        <v>0</v>
      </c>
      <c r="B4" s="2" t="s">
        <v>0</v>
      </c>
      <c r="C4" s="2" t="s">
        <v>2</v>
      </c>
      <c r="D4" s="2" t="s">
        <v>3</v>
      </c>
      <c r="E4" s="2" t="s">
        <v>4</v>
      </c>
    </row>
    <row r="5" spans="1:5">
      <c r="A5" s="4">
        <v>0.1</v>
      </c>
      <c r="B5" s="3">
        <v>0.1</v>
      </c>
      <c r="C5" s="4">
        <f>p*m</f>
        <v>2.5789</v>
      </c>
      <c r="D5" s="4">
        <f>$C5-$A5</f>
        <v>2.4788999999999999</v>
      </c>
      <c r="E5" s="4">
        <f>$D5^2</f>
        <v>6.1449452099999995</v>
      </c>
    </row>
    <row r="6" spans="1:5">
      <c r="A6" s="4">
        <v>3</v>
      </c>
      <c r="B6" s="3">
        <f>$B5+$A6</f>
        <v>3.1</v>
      </c>
      <c r="C6" s="4">
        <f>(p+q*($B5/m))*(m-$B5)</f>
        <v>2.6203593974175035</v>
      </c>
      <c r="D6" s="4">
        <f t="shared" ref="D6:D16" si="0">$C6-$A6</f>
        <v>-0.37964060258249654</v>
      </c>
      <c r="E6" s="4">
        <f t="shared" ref="E6:E16" si="1">$D6^2</f>
        <v>0.14412698712920108</v>
      </c>
    </row>
    <row r="7" spans="1:5">
      <c r="A7" s="4">
        <v>5.2</v>
      </c>
      <c r="B7" s="3">
        <f t="shared" ref="B7:B16" si="2">$B6+$A7</f>
        <v>8.3000000000000007</v>
      </c>
      <c r="C7" s="4">
        <f t="shared" ref="C7:C16" si="3">(p+q*($B6/m))*(m-$B6)</f>
        <v>3.7333809182209472</v>
      </c>
      <c r="D7" s="4">
        <f t="shared" si="0"/>
        <v>-1.466619081779053</v>
      </c>
      <c r="E7" s="4">
        <f t="shared" si="1"/>
        <v>2.1509715310384325</v>
      </c>
    </row>
    <row r="8" spans="1:5">
      <c r="A8" s="4">
        <v>7</v>
      </c>
      <c r="B8" s="3">
        <f t="shared" si="2"/>
        <v>15.3</v>
      </c>
      <c r="C8" s="4">
        <f t="shared" si="3"/>
        <v>5.0630888091822097</v>
      </c>
      <c r="D8" s="4">
        <f t="shared" si="0"/>
        <v>-1.9369111908177903</v>
      </c>
      <c r="E8" s="4">
        <f t="shared" si="1"/>
        <v>3.7516249611151906</v>
      </c>
    </row>
    <row r="9" spans="1:5">
      <c r="A9" s="4">
        <v>5.25</v>
      </c>
      <c r="B9" s="3">
        <f t="shared" si="2"/>
        <v>20.55</v>
      </c>
      <c r="C9" s="4">
        <f t="shared" si="3"/>
        <v>5.6523341463414631</v>
      </c>
      <c r="D9" s="4">
        <f t="shared" si="0"/>
        <v>0.40233414634146314</v>
      </c>
      <c r="E9" s="4">
        <f t="shared" si="1"/>
        <v>0.16187276531231387</v>
      </c>
    </row>
    <row r="10" spans="1:5">
      <c r="A10" s="4">
        <v>4.9000000000000004</v>
      </c>
      <c r="B10" s="3">
        <f t="shared" si="2"/>
        <v>25.450000000000003</v>
      </c>
      <c r="C10" s="4">
        <f t="shared" si="3"/>
        <v>5.1900177905308471</v>
      </c>
      <c r="D10" s="4">
        <f t="shared" si="0"/>
        <v>0.29001779053084675</v>
      </c>
      <c r="E10" s="4">
        <f t="shared" si="1"/>
        <v>8.4110318824394098E-2</v>
      </c>
    </row>
    <row r="11" spans="1:5">
      <c r="A11" s="4">
        <v>3</v>
      </c>
      <c r="B11" s="3">
        <f t="shared" si="2"/>
        <v>28.450000000000003</v>
      </c>
      <c r="C11" s="4">
        <f t="shared" si="3"/>
        <v>4.0592355810616922</v>
      </c>
      <c r="D11" s="4">
        <f t="shared" si="0"/>
        <v>1.0592355810616922</v>
      </c>
      <c r="E11" s="4">
        <f t="shared" si="1"/>
        <v>1.1219800161871007</v>
      </c>
    </row>
    <row r="12" spans="1:5">
      <c r="A12" s="4">
        <v>2.4</v>
      </c>
      <c r="B12" s="3">
        <f t="shared" si="2"/>
        <v>30.85</v>
      </c>
      <c r="C12" s="4">
        <f t="shared" si="3"/>
        <v>3.0336918220946911</v>
      </c>
      <c r="D12" s="4">
        <f t="shared" si="0"/>
        <v>0.63369182209469122</v>
      </c>
      <c r="E12" s="4">
        <f t="shared" si="1"/>
        <v>0.40156532538968975</v>
      </c>
    </row>
    <row r="13" spans="1:5">
      <c r="A13" s="4">
        <v>1.9</v>
      </c>
      <c r="B13" s="3">
        <f t="shared" si="2"/>
        <v>32.75</v>
      </c>
      <c r="C13" s="4">
        <f t="shared" si="3"/>
        <v>2.031035868005739</v>
      </c>
      <c r="D13" s="4">
        <f t="shared" si="0"/>
        <v>0.13103586800573908</v>
      </c>
      <c r="E13" s="4">
        <f t="shared" si="1"/>
        <v>1.7170398704017473E-2</v>
      </c>
    </row>
    <row r="14" spans="1:5">
      <c r="A14" s="4">
        <v>1.3</v>
      </c>
      <c r="B14" s="3">
        <f t="shared" si="2"/>
        <v>34.049999999999997</v>
      </c>
      <c r="C14" s="4">
        <f t="shared" si="3"/>
        <v>1.1223942611190825</v>
      </c>
      <c r="D14" s="4">
        <f t="shared" si="0"/>
        <v>-0.17760573888091757</v>
      </c>
      <c r="E14" s="4">
        <f t="shared" si="1"/>
        <v>3.1543798483436677E-2</v>
      </c>
    </row>
    <row r="15" spans="1:5">
      <c r="A15" s="4">
        <v>0.8</v>
      </c>
      <c r="B15" s="3">
        <f t="shared" si="2"/>
        <v>34.849999999999994</v>
      </c>
      <c r="C15" s="4">
        <f t="shared" si="3"/>
        <v>0.44220143472023188</v>
      </c>
      <c r="D15" s="4">
        <f t="shared" si="0"/>
        <v>-0.35779856527976817</v>
      </c>
      <c r="E15" s="4">
        <f t="shared" si="1"/>
        <v>0.12801981331626053</v>
      </c>
    </row>
    <row r="16" spans="1:5" ht="13.5" thickBot="1">
      <c r="A16" s="4">
        <v>0.6</v>
      </c>
      <c r="B16" s="3">
        <f t="shared" si="2"/>
        <v>35.449999999999996</v>
      </c>
      <c r="C16" s="4">
        <f t="shared" si="3"/>
        <v>4.0074610296869639E-15</v>
      </c>
      <c r="D16" s="4">
        <f t="shared" si="0"/>
        <v>-0.59999999999999598</v>
      </c>
      <c r="E16" s="4">
        <f t="shared" si="1"/>
        <v>0.35999999999999516</v>
      </c>
    </row>
    <row r="17" spans="2:5" ht="13.5" thickBot="1">
      <c r="E17" s="10">
        <f>SUM(E5:E16)</f>
        <v>14.497931125500033</v>
      </c>
    </row>
    <row r="18" spans="2:5">
      <c r="B18" s="8" t="s">
        <v>6</v>
      </c>
      <c r="C18" s="6">
        <v>34.85</v>
      </c>
    </row>
    <row r="19" spans="2:5">
      <c r="B19" s="8" t="s">
        <v>7</v>
      </c>
      <c r="C19" s="7">
        <v>0.49</v>
      </c>
    </row>
    <row r="20" spans="2:5" ht="13.5" thickBot="1">
      <c r="B20" s="8" t="s">
        <v>8</v>
      </c>
      <c r="C20" s="9">
        <v>7.3999999999999996E-2</v>
      </c>
    </row>
    <row r="21" spans="2:5">
      <c r="D21" s="11" t="s">
        <v>9</v>
      </c>
    </row>
    <row r="22" spans="2:5">
      <c r="D22" s="1" t="s">
        <v>10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0.875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0.875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m</vt:lpstr>
      <vt:lpstr>p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Martin</dc:creator>
  <cp:lastModifiedBy>Jeff Camm</cp:lastModifiedBy>
  <dcterms:created xsi:type="dcterms:W3CDTF">2006-09-03T07:10:04Z</dcterms:created>
  <dcterms:modified xsi:type="dcterms:W3CDTF">2010-08-02T20:10:22Z</dcterms:modified>
</cp:coreProperties>
</file>