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jna\office doc\for analysis\"/>
    </mc:Choice>
  </mc:AlternateContent>
  <xr:revisionPtr revIDLastSave="0" documentId="8_{37DD1C2B-4392-4138-8AC3-67CAF9471ECB}" xr6:coauthVersionLast="34" xr6:coauthVersionMax="34" xr10:uidLastSave="{00000000-0000-0000-0000-000000000000}"/>
  <bookViews>
    <workbookView xWindow="0" yWindow="0" windowWidth="20490" windowHeight="7545" xr2:uid="{83D1E2B4-EA73-46A6-8B01-4A2040931465}"/>
  </bookViews>
  <sheets>
    <sheet name="#of Classes_per_Mentor" sheetId="1" r:id="rId1"/>
  </sheets>
  <definedNames>
    <definedName name="_xlnm._FilterDatabase" localSheetId="0" hidden="1">'#of Classes_per_Mentor'!$A$2:$AP$2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" i="1" l="1"/>
  <c r="AI9" i="1"/>
  <c r="AF9" i="1"/>
  <c r="AD7" i="1"/>
  <c r="AD8" i="1"/>
  <c r="AE8" i="1" s="1"/>
  <c r="AD4" i="1"/>
  <c r="AE4" i="1" s="1"/>
  <c r="AC9" i="1"/>
  <c r="AE7" i="1"/>
  <c r="Z9" i="1"/>
  <c r="X7" i="1"/>
  <c r="W9" i="1"/>
  <c r="Y7" i="1"/>
  <c r="T9" i="1"/>
  <c r="R7" i="1"/>
  <c r="S7" i="1" s="1"/>
  <c r="R5" i="1"/>
  <c r="S5" i="1" s="1"/>
  <c r="F8" i="1"/>
  <c r="G8" i="1" s="1"/>
  <c r="Q9" i="1"/>
  <c r="E9" i="1"/>
  <c r="H9" i="1"/>
  <c r="K9" i="1"/>
  <c r="N9" i="1"/>
  <c r="B9" i="1"/>
  <c r="C8" i="1"/>
  <c r="D8" i="1" s="1"/>
  <c r="AA7" i="1"/>
  <c r="AB7" i="1" s="1"/>
  <c r="AA8" i="1"/>
  <c r="AB8" i="1" s="1"/>
  <c r="AA6" i="1"/>
  <c r="AM4" i="1"/>
  <c r="AM5" i="1"/>
  <c r="AN5" i="1" s="1"/>
  <c r="AM6" i="1"/>
  <c r="AN6" i="1" s="1"/>
  <c r="AM7" i="1"/>
  <c r="AN7" i="1" s="1"/>
  <c r="AM8" i="1"/>
  <c r="AN8" i="1" s="1"/>
  <c r="AJ4" i="1"/>
  <c r="AK4" i="1" s="1"/>
  <c r="AJ5" i="1"/>
  <c r="AK5" i="1" s="1"/>
  <c r="AJ6" i="1"/>
  <c r="AK6" i="1" s="1"/>
  <c r="AJ7" i="1"/>
  <c r="AK7" i="1" s="1"/>
  <c r="AJ8" i="1"/>
  <c r="AK8" i="1" s="1"/>
  <c r="AG4" i="1"/>
  <c r="AH4" i="1" s="1"/>
  <c r="AG5" i="1"/>
  <c r="AH5" i="1" s="1"/>
  <c r="AG6" i="1"/>
  <c r="AG7" i="1"/>
  <c r="AH7" i="1" s="1"/>
  <c r="AG8" i="1"/>
  <c r="AH8" i="1" s="1"/>
  <c r="AD6" i="1"/>
  <c r="AE6" i="1" s="1"/>
  <c r="AD5" i="1"/>
  <c r="AE5" i="1" s="1"/>
  <c r="X5" i="1"/>
  <c r="Y5" i="1" s="1"/>
  <c r="X8" i="1"/>
  <c r="Y8" i="1" s="1"/>
  <c r="X6" i="1"/>
  <c r="Y6" i="1" s="1"/>
  <c r="X4" i="1"/>
  <c r="Y4" i="1" s="1"/>
  <c r="U4" i="1"/>
  <c r="V4" i="1" s="1"/>
  <c r="U5" i="1"/>
  <c r="V5" i="1" s="1"/>
  <c r="U6" i="1"/>
  <c r="V6" i="1" s="1"/>
  <c r="U7" i="1"/>
  <c r="V7" i="1" s="1"/>
  <c r="U8" i="1"/>
  <c r="V8" i="1" s="1"/>
  <c r="AG9" i="1" l="1"/>
  <c r="AH9" i="1" s="1"/>
  <c r="AM9" i="1"/>
  <c r="AN9" i="1" s="1"/>
  <c r="AA9" i="1"/>
  <c r="AB9" i="1" s="1"/>
  <c r="X9" i="1"/>
  <c r="Y9" i="1" s="1"/>
  <c r="AH6" i="1"/>
  <c r="AN4" i="1"/>
  <c r="AJ9" i="1"/>
  <c r="AK9" i="1" s="1"/>
  <c r="AB6" i="1"/>
  <c r="AD9" i="1"/>
  <c r="AE9" i="1" s="1"/>
  <c r="U9" i="1"/>
  <c r="V9" i="1" s="1"/>
  <c r="L4" i="1" l="1"/>
  <c r="M4" i="1" s="1"/>
  <c r="O4" i="1"/>
  <c r="P4" i="1" s="1"/>
  <c r="R4" i="1"/>
  <c r="R8" i="1"/>
  <c r="S8" i="1" s="1"/>
  <c r="R6" i="1"/>
  <c r="S6" i="1" s="1"/>
  <c r="O8" i="1"/>
  <c r="P8" i="1" s="1"/>
  <c r="O7" i="1"/>
  <c r="P7" i="1" s="1"/>
  <c r="O6" i="1"/>
  <c r="P6" i="1" s="1"/>
  <c r="O5" i="1"/>
  <c r="P5" i="1" s="1"/>
  <c r="L8" i="1"/>
  <c r="M8" i="1" s="1"/>
  <c r="L7" i="1"/>
  <c r="M7" i="1" s="1"/>
  <c r="L6" i="1"/>
  <c r="M6" i="1" s="1"/>
  <c r="L5" i="1"/>
  <c r="M5" i="1" s="1"/>
  <c r="I8" i="1"/>
  <c r="J8" i="1" s="1"/>
  <c r="I7" i="1"/>
  <c r="J7" i="1" s="1"/>
  <c r="I6" i="1"/>
  <c r="J6" i="1" s="1"/>
  <c r="I5" i="1"/>
  <c r="J5" i="1" s="1"/>
  <c r="F7" i="1"/>
  <c r="G7" i="1" s="1"/>
  <c r="F6" i="1"/>
  <c r="G6" i="1" s="1"/>
  <c r="F5" i="1"/>
  <c r="G5" i="1" s="1"/>
  <c r="F4" i="1"/>
  <c r="G4" i="1" s="1"/>
  <c r="C4" i="1"/>
  <c r="D4" i="1" s="1"/>
  <c r="C5" i="1"/>
  <c r="D5" i="1" s="1"/>
  <c r="C6" i="1"/>
  <c r="D6" i="1" s="1"/>
  <c r="C7" i="1"/>
  <c r="D7" i="1" s="1"/>
  <c r="S4" i="1" l="1"/>
  <c r="R9" i="1"/>
  <c r="S9" i="1" s="1"/>
  <c r="O9" i="1"/>
  <c r="P9" i="1" s="1"/>
  <c r="C9" i="1"/>
  <c r="D9" i="1" s="1"/>
  <c r="I9" i="1"/>
  <c r="J9" i="1" s="1"/>
  <c r="L9" i="1"/>
  <c r="M9" i="1" s="1"/>
  <c r="F9" i="1"/>
  <c r="G9" i="1" s="1"/>
</calcChain>
</file>

<file path=xl/sharedStrings.xml><?xml version="1.0" encoding="utf-8"?>
<sst xmlns="http://schemas.openxmlformats.org/spreadsheetml/2006/main" count="80" uniqueCount="29">
  <si>
    <t>Month</t>
  </si>
  <si>
    <t>Dr. Dakshinamurthy V. Kolluru</t>
  </si>
  <si>
    <t>Dr. Sridhar Pappu</t>
  </si>
  <si>
    <t>Dr. Surya Kompalli</t>
  </si>
  <si>
    <t>Dr. Kishore Konda</t>
  </si>
  <si>
    <t>Dr. Praphul</t>
  </si>
  <si>
    <t>Dr. Manoj Duse</t>
  </si>
  <si>
    <t>Dr. Rohit Lotlikar</t>
  </si>
  <si>
    <t>Dr. Anand Narsimhamurthy</t>
  </si>
  <si>
    <t xml:space="preserve"> Dr. Sreerama K. Murthy</t>
  </si>
  <si>
    <t xml:space="preserve"> Dr. Manish Gupta</t>
  </si>
  <si>
    <t>Dr. Anand Lakshmanan</t>
  </si>
  <si>
    <t>Dr.Venkatesh Sunkad</t>
  </si>
  <si>
    <t>4-2018</t>
  </si>
  <si>
    <t>5-2018</t>
  </si>
  <si>
    <t>6-2018</t>
  </si>
  <si>
    <t>7-2018</t>
  </si>
  <si>
    <t>8-2018</t>
  </si>
  <si>
    <t>Days</t>
  </si>
  <si>
    <t>Hours</t>
  </si>
  <si>
    <t>% utilised</t>
  </si>
  <si>
    <t>Dr. Anand Jayaraman</t>
  </si>
  <si>
    <t>under utilised</t>
  </si>
  <si>
    <t>highly under utilised</t>
  </si>
  <si>
    <t>over utlised</t>
  </si>
  <si>
    <t>highly over utilised</t>
  </si>
  <si>
    <t>Total</t>
  </si>
  <si>
    <t>Sessions delivered (PGP and Corporate Training)</t>
  </si>
  <si>
    <t>Session delivered - Corporate training-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</si>
</sst>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FF0000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49" fontId="0" fillId="3" borderId="2" xfId="0" applyNumberFormat="1" applyFill="1" applyBorder="1" applyAlignment="1">
      <alignment vertical="top" wrapText="1"/>
    </xf>
    <xf numFmtId="0" fontId="3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left"/>
    </xf>
    <xf numFmtId="0" fontId="0" fillId="5" borderId="2" xfId="0" applyNumberFormat="1" applyFill="1" applyBorder="1"/>
    <xf numFmtId="49" fontId="0" fillId="6" borderId="2" xfId="0" applyNumberFormat="1" applyFill="1" applyBorder="1" applyAlignment="1">
      <alignment horizontal="left"/>
    </xf>
    <xf numFmtId="2" fontId="0" fillId="6" borderId="2" xfId="0" applyNumberFormat="1" applyFill="1" applyBorder="1"/>
    <xf numFmtId="9" fontId="0" fillId="5" borderId="2" xfId="1" applyFont="1" applyFill="1" applyBorder="1"/>
    <xf numFmtId="49" fontId="0" fillId="0" borderId="2" xfId="0" applyNumberFormat="1" applyBorder="1"/>
    <xf numFmtId="49" fontId="3" fillId="4" borderId="2" xfId="0" applyNumberFormat="1" applyFont="1" applyFill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2" xfId="0" applyNumberFormat="1" applyFill="1" applyBorder="1" applyAlignment="1">
      <alignment horizontal="left"/>
    </xf>
    <xf numFmtId="0" fontId="3" fillId="4" borderId="5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wrapText="1"/>
    </xf>
    <xf numFmtId="0" fontId="0" fillId="0" borderId="5" xfId="0" applyNumberFormat="1" applyBorder="1" applyAlignment="1">
      <alignment horizontal="center"/>
    </xf>
    <xf numFmtId="0" fontId="0" fillId="5" borderId="3" xfId="0" applyNumberFormat="1" applyFill="1" applyBorder="1"/>
    <xf numFmtId="0" fontId="0" fillId="5" borderId="4" xfId="0" applyNumberFormat="1" applyFill="1" applyBorder="1"/>
    <xf numFmtId="0" fontId="0" fillId="5" borderId="6" xfId="0" applyNumberFormat="1" applyFill="1" applyBorder="1"/>
    <xf numFmtId="0" fontId="0" fillId="0" borderId="7" xfId="0" applyBorder="1"/>
    <xf numFmtId="0" fontId="0" fillId="0" borderId="0" xfId="0" applyBorder="1"/>
    <xf numFmtId="9" fontId="0" fillId="7" borderId="2" xfId="1" applyFont="1" applyFill="1" applyBorder="1"/>
    <xf numFmtId="9" fontId="0" fillId="8" borderId="2" xfId="1" applyFont="1" applyFill="1" applyBorder="1"/>
    <xf numFmtId="0" fontId="0" fillId="9" borderId="2" xfId="0" applyNumberFormat="1" applyFill="1" applyBorder="1"/>
    <xf numFmtId="9" fontId="0" fillId="10" borderId="2" xfId="1" applyFont="1" applyFill="1" applyBorder="1"/>
    <xf numFmtId="0" fontId="0" fillId="8" borderId="8" xfId="0" applyNumberFormat="1" applyFill="1" applyBorder="1"/>
    <xf numFmtId="9" fontId="0" fillId="8" borderId="9" xfId="1" applyFont="1" applyFill="1" applyBorder="1"/>
    <xf numFmtId="9" fontId="0" fillId="9" borderId="2" xfId="1" applyFont="1" applyFill="1" applyBorder="1"/>
    <xf numFmtId="0" fontId="2" fillId="2" borderId="1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F9CA-7274-49CB-AF30-279EC2CFECB8}">
  <dimension ref="A1:AP2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0" sqref="P20"/>
    </sheetView>
  </sheetViews>
  <sheetFormatPr defaultColWidth="8.85546875" defaultRowHeight="15" x14ac:dyDescent="0.25"/>
  <cols>
    <col min="1" max="1" width="9.140625" style="1" bestFit="1" customWidth="1"/>
    <col min="2" max="3" width="6.5703125" bestFit="1" customWidth="1"/>
    <col min="4" max="4" width="9.7109375" bestFit="1" customWidth="1"/>
    <col min="5" max="6" width="6.5703125" customWidth="1"/>
    <col min="7" max="7" width="9.5703125" customWidth="1"/>
    <col min="8" max="9" width="6.5703125" customWidth="1"/>
    <col min="10" max="10" width="9.42578125" customWidth="1"/>
    <col min="11" max="12" width="6.5703125" customWidth="1"/>
    <col min="13" max="13" width="9.7109375" bestFit="1" customWidth="1"/>
    <col min="14" max="15" width="6.5703125" customWidth="1"/>
    <col min="16" max="16" width="9.7109375" bestFit="1" customWidth="1"/>
    <col min="17" max="17" width="6.5703125" customWidth="1"/>
    <col min="18" max="18" width="7.140625" customWidth="1"/>
    <col min="19" max="19" width="9.42578125" customWidth="1"/>
    <col min="20" max="20" width="5.5703125" bestFit="1" customWidth="1"/>
    <col min="21" max="21" width="6.140625" bestFit="1" customWidth="1"/>
    <col min="22" max="22" width="9.7109375" bestFit="1" customWidth="1"/>
    <col min="23" max="23" width="5.5703125" bestFit="1" customWidth="1"/>
    <col min="24" max="24" width="6.140625" bestFit="1" customWidth="1"/>
    <col min="25" max="25" width="9.7109375" bestFit="1" customWidth="1"/>
    <col min="26" max="29" width="7" customWidth="1"/>
    <col min="30" max="30" width="6.140625" bestFit="1" customWidth="1"/>
    <col min="31" max="31" width="9.7109375" bestFit="1" customWidth="1"/>
    <col min="32" max="32" width="5.5703125" bestFit="1" customWidth="1"/>
    <col min="33" max="33" width="6.140625" bestFit="1" customWidth="1"/>
    <col min="34" max="34" width="9.7109375" bestFit="1" customWidth="1"/>
    <col min="35" max="35" width="5.5703125" bestFit="1" customWidth="1"/>
    <col min="36" max="36" width="6.140625" bestFit="1" customWidth="1"/>
    <col min="37" max="37" width="9.7109375" bestFit="1" customWidth="1"/>
    <col min="38" max="38" width="5.5703125" bestFit="1" customWidth="1"/>
    <col min="39" max="39" width="6.140625" bestFit="1" customWidth="1"/>
    <col min="40" max="40" width="9.7109375" bestFit="1" customWidth="1"/>
    <col min="41" max="41" width="10.42578125" customWidth="1"/>
    <col min="42" max="42" width="10.85546875" customWidth="1"/>
  </cols>
  <sheetData>
    <row r="1" spans="1:42" x14ac:dyDescent="0.25">
      <c r="B1" s="2" t="s">
        <v>27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  <c r="AP1" s="3"/>
    </row>
    <row r="2" spans="1:42" s="3" customFormat="1" ht="28.5" customHeight="1" x14ac:dyDescent="0.25">
      <c r="A2" s="4" t="s">
        <v>0</v>
      </c>
      <c r="B2" s="5" t="s">
        <v>1</v>
      </c>
      <c r="C2" s="20"/>
      <c r="D2" s="6"/>
      <c r="E2" s="5" t="s">
        <v>2</v>
      </c>
      <c r="F2" s="20"/>
      <c r="G2" s="6"/>
      <c r="H2" s="5" t="s">
        <v>3</v>
      </c>
      <c r="I2" s="20"/>
      <c r="J2" s="6"/>
      <c r="K2" s="5" t="s">
        <v>4</v>
      </c>
      <c r="L2" s="20"/>
      <c r="M2" s="6"/>
      <c r="N2" s="5" t="s">
        <v>5</v>
      </c>
      <c r="O2" s="20"/>
      <c r="P2" s="6"/>
      <c r="Q2" s="5" t="s">
        <v>6</v>
      </c>
      <c r="R2" s="20"/>
      <c r="S2" s="6"/>
      <c r="T2" s="5" t="s">
        <v>21</v>
      </c>
      <c r="U2" s="20"/>
      <c r="V2" s="6"/>
      <c r="W2" s="5" t="s">
        <v>7</v>
      </c>
      <c r="X2" s="20"/>
      <c r="Y2" s="6"/>
      <c r="Z2" s="5" t="s">
        <v>12</v>
      </c>
      <c r="AA2" s="20"/>
      <c r="AB2" s="6"/>
      <c r="AC2" s="5" t="s">
        <v>8</v>
      </c>
      <c r="AD2" s="20"/>
      <c r="AE2" s="6"/>
      <c r="AF2" s="5" t="s">
        <v>9</v>
      </c>
      <c r="AG2" s="20"/>
      <c r="AH2" s="6"/>
      <c r="AI2" s="5" t="s">
        <v>10</v>
      </c>
      <c r="AJ2" s="20"/>
      <c r="AK2" s="6"/>
      <c r="AL2" s="5" t="s">
        <v>11</v>
      </c>
      <c r="AM2" s="20"/>
      <c r="AN2" s="6"/>
    </row>
    <row r="3" spans="1:42" x14ac:dyDescent="0.25">
      <c r="A3" s="9"/>
      <c r="B3" s="10" t="s">
        <v>18</v>
      </c>
      <c r="C3" s="10" t="s">
        <v>19</v>
      </c>
      <c r="D3" s="10" t="s">
        <v>20</v>
      </c>
      <c r="E3" s="10" t="s">
        <v>18</v>
      </c>
      <c r="F3" s="10" t="s">
        <v>19</v>
      </c>
      <c r="G3" s="10" t="s">
        <v>20</v>
      </c>
      <c r="H3" s="10" t="s">
        <v>18</v>
      </c>
      <c r="I3" s="10" t="s">
        <v>19</v>
      </c>
      <c r="J3" s="10" t="s">
        <v>20</v>
      </c>
      <c r="K3" s="10" t="s">
        <v>18</v>
      </c>
      <c r="L3" s="10" t="s">
        <v>19</v>
      </c>
      <c r="M3" s="10" t="s">
        <v>20</v>
      </c>
      <c r="N3" s="10" t="s">
        <v>18</v>
      </c>
      <c r="O3" s="10" t="s">
        <v>19</v>
      </c>
      <c r="P3" s="10" t="s">
        <v>20</v>
      </c>
      <c r="Q3" s="10" t="s">
        <v>18</v>
      </c>
      <c r="R3" s="10" t="s">
        <v>19</v>
      </c>
      <c r="S3" s="10" t="s">
        <v>20</v>
      </c>
      <c r="T3" s="10" t="s">
        <v>18</v>
      </c>
      <c r="U3" s="10" t="s">
        <v>19</v>
      </c>
      <c r="V3" s="10" t="s">
        <v>20</v>
      </c>
      <c r="W3" s="10" t="s">
        <v>18</v>
      </c>
      <c r="X3" s="10" t="s">
        <v>19</v>
      </c>
      <c r="Y3" s="10" t="s">
        <v>20</v>
      </c>
      <c r="Z3" s="10" t="s">
        <v>18</v>
      </c>
      <c r="AA3" s="10" t="s">
        <v>19</v>
      </c>
      <c r="AB3" s="10" t="s">
        <v>20</v>
      </c>
      <c r="AC3" s="10" t="s">
        <v>18</v>
      </c>
      <c r="AD3" s="10" t="s">
        <v>19</v>
      </c>
      <c r="AE3" s="10" t="s">
        <v>20</v>
      </c>
      <c r="AF3" s="10" t="s">
        <v>18</v>
      </c>
      <c r="AG3" s="10" t="s">
        <v>19</v>
      </c>
      <c r="AH3" s="10" t="s">
        <v>20</v>
      </c>
      <c r="AI3" s="10" t="s">
        <v>18</v>
      </c>
      <c r="AJ3" s="10" t="s">
        <v>19</v>
      </c>
      <c r="AK3" s="10" t="s">
        <v>20</v>
      </c>
      <c r="AL3" s="10" t="s">
        <v>18</v>
      </c>
      <c r="AM3" s="10" t="s">
        <v>19</v>
      </c>
      <c r="AN3" s="10" t="s">
        <v>20</v>
      </c>
    </row>
    <row r="4" spans="1:42" x14ac:dyDescent="0.25">
      <c r="A4" s="7" t="s">
        <v>13</v>
      </c>
      <c r="B4" s="8">
        <v>12</v>
      </c>
      <c r="C4" s="8">
        <f t="shared" ref="C4:C7" si="0">B4*4</f>
        <v>48</v>
      </c>
      <c r="D4" s="31">
        <f t="shared" ref="D4:D8" si="1">C4/32</f>
        <v>1.5</v>
      </c>
      <c r="E4" s="8">
        <v>8</v>
      </c>
      <c r="F4" s="8">
        <f t="shared" ref="F4:F8" si="2">E4*4</f>
        <v>32</v>
      </c>
      <c r="G4" s="11">
        <f>F4/32</f>
        <v>1</v>
      </c>
      <c r="H4" s="8"/>
      <c r="I4" s="8"/>
      <c r="J4" s="8"/>
      <c r="K4" s="8">
        <v>8</v>
      </c>
      <c r="L4" s="8">
        <f t="shared" ref="L4" si="3">K4*4</f>
        <v>32</v>
      </c>
      <c r="M4" s="11">
        <f>L4/32</f>
        <v>1</v>
      </c>
      <c r="N4" s="8">
        <v>5</v>
      </c>
      <c r="O4" s="8">
        <f t="shared" ref="O4" si="4">N4*4</f>
        <v>20</v>
      </c>
      <c r="P4" s="11">
        <f>O4/32</f>
        <v>0.625</v>
      </c>
      <c r="Q4" s="8">
        <v>4</v>
      </c>
      <c r="R4" s="8">
        <f t="shared" ref="R4:R5" si="5">Q4*4</f>
        <v>16</v>
      </c>
      <c r="S4" s="28">
        <f>R4/32</f>
        <v>0.5</v>
      </c>
      <c r="T4" s="8">
        <v>8</v>
      </c>
      <c r="U4" s="8">
        <f t="shared" ref="U4:U8" si="6">T4*4</f>
        <v>32</v>
      </c>
      <c r="V4" s="31">
        <f>U4/32</f>
        <v>1</v>
      </c>
      <c r="W4" s="8">
        <v>5</v>
      </c>
      <c r="X4" s="8">
        <f t="shared" ref="X4:X8" si="7">W4*4</f>
        <v>20</v>
      </c>
      <c r="Y4" s="28">
        <f>X4/32</f>
        <v>0.625</v>
      </c>
      <c r="Z4" s="8"/>
      <c r="AA4" s="8"/>
      <c r="AB4" s="8"/>
      <c r="AC4" s="8">
        <v>1</v>
      </c>
      <c r="AD4" s="8">
        <f>AC4*8</f>
        <v>8</v>
      </c>
      <c r="AE4" s="29">
        <f>AD4/32</f>
        <v>0.25</v>
      </c>
      <c r="AF4" s="8">
        <v>7</v>
      </c>
      <c r="AG4" s="8">
        <f t="shared" ref="AG4:AG8" si="8">AF4*4</f>
        <v>28</v>
      </c>
      <c r="AH4" s="31">
        <f>AG4/32</f>
        <v>0.875</v>
      </c>
      <c r="AI4" s="8">
        <v>4</v>
      </c>
      <c r="AJ4" s="8">
        <f t="shared" ref="AJ4:AJ8" si="9">AI4*4</f>
        <v>16</v>
      </c>
      <c r="AK4" s="8">
        <f>AJ4/32</f>
        <v>0.5</v>
      </c>
      <c r="AL4" s="8">
        <v>1</v>
      </c>
      <c r="AM4" s="8">
        <f t="shared" ref="AM4:AM8" si="10">AL4*4</f>
        <v>4</v>
      </c>
      <c r="AN4" s="11">
        <f>AM4/32</f>
        <v>0.125</v>
      </c>
    </row>
    <row r="5" spans="1:42" ht="15.75" thickBot="1" x14ac:dyDescent="0.3">
      <c r="A5" s="7" t="s">
        <v>14</v>
      </c>
      <c r="B5" s="8">
        <v>4</v>
      </c>
      <c r="C5" s="8">
        <f t="shared" si="0"/>
        <v>16</v>
      </c>
      <c r="D5" s="11">
        <f t="shared" si="1"/>
        <v>0.5</v>
      </c>
      <c r="E5" s="8">
        <v>8</v>
      </c>
      <c r="F5" s="8">
        <f t="shared" si="2"/>
        <v>32</v>
      </c>
      <c r="G5" s="11">
        <f t="shared" ref="G5:G8" si="11">F5/32</f>
        <v>1</v>
      </c>
      <c r="H5" s="8">
        <v>3</v>
      </c>
      <c r="I5" s="8">
        <f t="shared" ref="I5:I8" si="12">H5*4</f>
        <v>12</v>
      </c>
      <c r="J5" s="28">
        <f>I5/32</f>
        <v>0.375</v>
      </c>
      <c r="K5" s="8">
        <v>4</v>
      </c>
      <c r="L5" s="8">
        <f t="shared" ref="L5:L8" si="13">K5*4</f>
        <v>16</v>
      </c>
      <c r="M5" s="11">
        <f t="shared" ref="M5:M8" si="14">L5/32</f>
        <v>0.5</v>
      </c>
      <c r="N5" s="8">
        <v>4</v>
      </c>
      <c r="O5" s="8">
        <f t="shared" ref="O5:O7" si="15">N5*4</f>
        <v>16</v>
      </c>
      <c r="P5" s="28">
        <f t="shared" ref="P5:P8" si="16">O5/32</f>
        <v>0.5</v>
      </c>
      <c r="Q5" s="8">
        <v>4</v>
      </c>
      <c r="R5" s="8">
        <f t="shared" si="5"/>
        <v>16</v>
      </c>
      <c r="S5" s="28">
        <f t="shared" ref="S5:S8" si="17">R5/32</f>
        <v>0.5</v>
      </c>
      <c r="T5" s="8">
        <v>9</v>
      </c>
      <c r="U5" s="8">
        <f t="shared" si="6"/>
        <v>36</v>
      </c>
      <c r="V5" s="31">
        <f t="shared" ref="V5:V8" si="18">U5/32</f>
        <v>1.125</v>
      </c>
      <c r="W5" s="8">
        <v>1</v>
      </c>
      <c r="X5" s="8">
        <f>W5*8</f>
        <v>8</v>
      </c>
      <c r="Y5" s="29">
        <f t="shared" ref="Y5:Y8" si="19">X5/32</f>
        <v>0.25</v>
      </c>
      <c r="Z5" s="8"/>
      <c r="AA5" s="8"/>
      <c r="AB5" s="8"/>
      <c r="AC5" s="8">
        <v>0</v>
      </c>
      <c r="AD5" s="8">
        <f>AC5*8</f>
        <v>0</v>
      </c>
      <c r="AE5" s="29">
        <f t="shared" ref="AE5:AE8" si="20">AD5/32</f>
        <v>0</v>
      </c>
      <c r="AF5" s="8">
        <v>4</v>
      </c>
      <c r="AG5" s="8">
        <f t="shared" si="8"/>
        <v>16</v>
      </c>
      <c r="AH5" s="11">
        <f t="shared" ref="AH5:AH8" si="21">AG5/32</f>
        <v>0.5</v>
      </c>
      <c r="AI5" s="8">
        <v>2</v>
      </c>
      <c r="AJ5" s="8">
        <f t="shared" si="9"/>
        <v>8</v>
      </c>
      <c r="AK5" s="11">
        <f t="shared" ref="AK5:AK8" si="22">AJ5/32</f>
        <v>0.25</v>
      </c>
      <c r="AL5" s="8">
        <v>2</v>
      </c>
      <c r="AM5" s="8">
        <f t="shared" si="10"/>
        <v>8</v>
      </c>
      <c r="AN5" s="11">
        <f t="shared" ref="AN5:AN8" si="23">AM5/32</f>
        <v>0.25</v>
      </c>
    </row>
    <row r="6" spans="1:42" ht="16.5" thickTop="1" thickBot="1" x14ac:dyDescent="0.3">
      <c r="A6" s="7" t="s">
        <v>15</v>
      </c>
      <c r="B6" s="8">
        <v>11</v>
      </c>
      <c r="C6" s="8">
        <f t="shared" si="0"/>
        <v>44</v>
      </c>
      <c r="D6" s="34">
        <f t="shared" si="1"/>
        <v>1.375</v>
      </c>
      <c r="E6" s="8">
        <v>9</v>
      </c>
      <c r="F6" s="8">
        <f t="shared" si="2"/>
        <v>36</v>
      </c>
      <c r="G6" s="11">
        <f t="shared" si="11"/>
        <v>1.125</v>
      </c>
      <c r="H6" s="8">
        <v>13</v>
      </c>
      <c r="I6" s="8">
        <f t="shared" si="12"/>
        <v>52</v>
      </c>
      <c r="J6" s="31">
        <f>I6/32</f>
        <v>1.625</v>
      </c>
      <c r="K6" s="8">
        <v>7</v>
      </c>
      <c r="L6" s="8">
        <f t="shared" si="13"/>
        <v>28</v>
      </c>
      <c r="M6" s="11">
        <f t="shared" si="14"/>
        <v>0.875</v>
      </c>
      <c r="N6" s="8">
        <v>1</v>
      </c>
      <c r="O6" s="8">
        <f t="shared" si="15"/>
        <v>4</v>
      </c>
      <c r="P6" s="33">
        <f t="shared" si="16"/>
        <v>0.125</v>
      </c>
      <c r="Q6" s="8">
        <v>2</v>
      </c>
      <c r="R6" s="23">
        <f t="shared" ref="R6:R8" si="24">Q6*4</f>
        <v>8</v>
      </c>
      <c r="S6" s="29">
        <f t="shared" si="17"/>
        <v>0.25</v>
      </c>
      <c r="T6" s="24">
        <v>6</v>
      </c>
      <c r="U6" s="8">
        <f t="shared" si="6"/>
        <v>24</v>
      </c>
      <c r="V6" s="11">
        <f t="shared" si="18"/>
        <v>0.75</v>
      </c>
      <c r="W6" s="8">
        <v>4</v>
      </c>
      <c r="X6" s="8">
        <f t="shared" si="7"/>
        <v>16</v>
      </c>
      <c r="Y6" s="28">
        <f t="shared" si="19"/>
        <v>0.5</v>
      </c>
      <c r="Z6" s="8">
        <v>4</v>
      </c>
      <c r="AA6" s="8">
        <f t="shared" ref="AA6:AA8" si="25">Z6*4</f>
        <v>16</v>
      </c>
      <c r="AB6" s="28">
        <f t="shared" ref="AB6:AB8" si="26">AA6/32</f>
        <v>0.5</v>
      </c>
      <c r="AC6" s="8">
        <v>1</v>
      </c>
      <c r="AD6" s="8">
        <f t="shared" ref="AD6:AD8" si="27">AC6*4</f>
        <v>4</v>
      </c>
      <c r="AE6" s="29">
        <f t="shared" si="20"/>
        <v>0.125</v>
      </c>
      <c r="AF6" s="8">
        <v>0</v>
      </c>
      <c r="AG6" s="8">
        <f t="shared" si="8"/>
        <v>0</v>
      </c>
      <c r="AH6" s="11">
        <f t="shared" si="21"/>
        <v>0</v>
      </c>
      <c r="AI6" s="8">
        <v>1</v>
      </c>
      <c r="AJ6" s="8">
        <f t="shared" si="9"/>
        <v>4</v>
      </c>
      <c r="AK6" s="11">
        <f t="shared" si="22"/>
        <v>0.125</v>
      </c>
      <c r="AL6" s="8">
        <v>2</v>
      </c>
      <c r="AM6" s="8">
        <f t="shared" si="10"/>
        <v>8</v>
      </c>
      <c r="AN6" s="11">
        <f t="shared" si="23"/>
        <v>0.25</v>
      </c>
    </row>
    <row r="7" spans="1:42" ht="16.5" thickTop="1" thickBot="1" x14ac:dyDescent="0.3">
      <c r="A7" s="7" t="s">
        <v>16</v>
      </c>
      <c r="B7" s="8">
        <v>5</v>
      </c>
      <c r="C7" s="8">
        <f t="shared" si="0"/>
        <v>20</v>
      </c>
      <c r="D7" s="11">
        <f t="shared" si="1"/>
        <v>0.625</v>
      </c>
      <c r="E7" s="8">
        <v>6</v>
      </c>
      <c r="F7" s="8">
        <f t="shared" si="2"/>
        <v>24</v>
      </c>
      <c r="G7" s="11">
        <f t="shared" si="11"/>
        <v>0.75</v>
      </c>
      <c r="H7" s="8">
        <v>4</v>
      </c>
      <c r="I7" s="25">
        <f t="shared" si="12"/>
        <v>16</v>
      </c>
      <c r="J7" s="28">
        <f>I7/32</f>
        <v>0.5</v>
      </c>
      <c r="K7" s="8">
        <v>10</v>
      </c>
      <c r="L7" s="8">
        <f t="shared" si="13"/>
        <v>40</v>
      </c>
      <c r="M7" s="34">
        <f t="shared" si="14"/>
        <v>1.25</v>
      </c>
      <c r="N7" s="8">
        <v>6</v>
      </c>
      <c r="O7" s="25">
        <f t="shared" si="15"/>
        <v>24</v>
      </c>
      <c r="P7" s="11">
        <f t="shared" si="16"/>
        <v>0.75</v>
      </c>
      <c r="Q7" s="8">
        <v>2</v>
      </c>
      <c r="R7" s="23">
        <f t="shared" si="24"/>
        <v>8</v>
      </c>
      <c r="S7" s="29">
        <f t="shared" si="17"/>
        <v>0.25</v>
      </c>
      <c r="T7" s="24">
        <v>6</v>
      </c>
      <c r="U7" s="8">
        <f t="shared" si="6"/>
        <v>24</v>
      </c>
      <c r="V7" s="11">
        <f t="shared" si="18"/>
        <v>0.75</v>
      </c>
      <c r="W7" s="8">
        <v>3</v>
      </c>
      <c r="X7" s="8">
        <f t="shared" si="7"/>
        <v>12</v>
      </c>
      <c r="Y7" s="29">
        <f t="shared" si="19"/>
        <v>0.375</v>
      </c>
      <c r="Z7" s="8">
        <v>0</v>
      </c>
      <c r="AA7" s="8">
        <f t="shared" si="25"/>
        <v>0</v>
      </c>
      <c r="AB7" s="29">
        <f t="shared" si="26"/>
        <v>0</v>
      </c>
      <c r="AC7" s="8">
        <v>2</v>
      </c>
      <c r="AD7" s="8">
        <f t="shared" si="27"/>
        <v>8</v>
      </c>
      <c r="AE7" s="29">
        <f t="shared" si="20"/>
        <v>0.25</v>
      </c>
      <c r="AF7" s="8">
        <v>2</v>
      </c>
      <c r="AG7" s="8">
        <f t="shared" si="8"/>
        <v>8</v>
      </c>
      <c r="AH7" s="11">
        <f t="shared" si="21"/>
        <v>0.25</v>
      </c>
      <c r="AI7" s="8">
        <v>2</v>
      </c>
      <c r="AJ7" s="8">
        <f t="shared" si="9"/>
        <v>8</v>
      </c>
      <c r="AK7" s="11">
        <f t="shared" si="22"/>
        <v>0.25</v>
      </c>
      <c r="AL7" s="8">
        <v>0</v>
      </c>
      <c r="AM7" s="8">
        <f t="shared" si="10"/>
        <v>0</v>
      </c>
      <c r="AN7" s="11">
        <f t="shared" si="23"/>
        <v>0</v>
      </c>
    </row>
    <row r="8" spans="1:42" ht="16.5" thickTop="1" thickBot="1" x14ac:dyDescent="0.3">
      <c r="A8" s="7" t="s">
        <v>17</v>
      </c>
      <c r="B8" s="8">
        <v>9</v>
      </c>
      <c r="C8" s="8">
        <f>4*4+5*8</f>
        <v>56</v>
      </c>
      <c r="D8" s="31">
        <f t="shared" si="1"/>
        <v>1.75</v>
      </c>
      <c r="E8" s="8">
        <v>8</v>
      </c>
      <c r="F8" s="8">
        <f t="shared" si="2"/>
        <v>32</v>
      </c>
      <c r="G8" s="11">
        <f t="shared" si="11"/>
        <v>1</v>
      </c>
      <c r="H8" s="23">
        <v>0</v>
      </c>
      <c r="I8" s="23">
        <f t="shared" si="12"/>
        <v>0</v>
      </c>
      <c r="J8" s="33">
        <f>I8/32</f>
        <v>0</v>
      </c>
      <c r="K8" s="24">
        <v>6</v>
      </c>
      <c r="L8" s="8">
        <f t="shared" si="13"/>
        <v>24</v>
      </c>
      <c r="M8" s="11">
        <f t="shared" si="14"/>
        <v>0.75</v>
      </c>
      <c r="N8" s="23">
        <v>11</v>
      </c>
      <c r="O8" s="25">
        <f>(8*2)+(3*4)</f>
        <v>28</v>
      </c>
      <c r="P8" s="11">
        <f t="shared" si="16"/>
        <v>0.875</v>
      </c>
      <c r="Q8" s="24">
        <v>2</v>
      </c>
      <c r="R8" s="23">
        <f t="shared" si="24"/>
        <v>8</v>
      </c>
      <c r="S8" s="29">
        <f t="shared" si="17"/>
        <v>0.25</v>
      </c>
      <c r="T8" s="24">
        <v>3</v>
      </c>
      <c r="U8" s="8">
        <f t="shared" si="6"/>
        <v>12</v>
      </c>
      <c r="V8" s="11">
        <f t="shared" si="18"/>
        <v>0.375</v>
      </c>
      <c r="W8" s="8">
        <v>1</v>
      </c>
      <c r="X8" s="8">
        <f t="shared" si="7"/>
        <v>4</v>
      </c>
      <c r="Y8" s="29">
        <f t="shared" si="19"/>
        <v>0.125</v>
      </c>
      <c r="Z8" s="8">
        <v>8</v>
      </c>
      <c r="AA8" s="8">
        <f t="shared" si="25"/>
        <v>32</v>
      </c>
      <c r="AB8" s="11">
        <f t="shared" si="26"/>
        <v>1</v>
      </c>
      <c r="AC8" s="8">
        <v>0</v>
      </c>
      <c r="AD8" s="8">
        <f t="shared" si="27"/>
        <v>0</v>
      </c>
      <c r="AE8" s="29">
        <f t="shared" si="20"/>
        <v>0</v>
      </c>
      <c r="AF8" s="8">
        <v>2</v>
      </c>
      <c r="AG8" s="8">
        <f t="shared" si="8"/>
        <v>8</v>
      </c>
      <c r="AH8" s="11">
        <f t="shared" si="21"/>
        <v>0.25</v>
      </c>
      <c r="AI8" s="8">
        <v>3</v>
      </c>
      <c r="AJ8" s="8">
        <f t="shared" si="9"/>
        <v>12</v>
      </c>
      <c r="AK8" s="11">
        <f t="shared" si="22"/>
        <v>0.375</v>
      </c>
      <c r="AL8" s="8">
        <v>3</v>
      </c>
      <c r="AM8" s="8">
        <f t="shared" si="10"/>
        <v>12</v>
      </c>
      <c r="AN8" s="11">
        <f t="shared" si="23"/>
        <v>0.375</v>
      </c>
    </row>
    <row r="9" spans="1:42" ht="15.75" thickTop="1" x14ac:dyDescent="0.25">
      <c r="A9" s="7" t="s">
        <v>26</v>
      </c>
      <c r="B9" s="8">
        <f>SUM(B4:B8)</f>
        <v>41</v>
      </c>
      <c r="C9" s="8">
        <f>SUM(C4:C8)</f>
        <v>184</v>
      </c>
      <c r="D9" s="34">
        <f>C9/160</f>
        <v>1.1499999999999999</v>
      </c>
      <c r="E9" s="8">
        <f>SUM(E4:E8)</f>
        <v>39</v>
      </c>
      <c r="F9" s="8">
        <f>SUM(F4:F8)</f>
        <v>156</v>
      </c>
      <c r="G9" s="11">
        <f>F9/160</f>
        <v>0.97499999999999998</v>
      </c>
      <c r="H9" s="23">
        <f>SUM(H4:H8)</f>
        <v>20</v>
      </c>
      <c r="I9" s="23">
        <f>SUM(I4:I8)</f>
        <v>80</v>
      </c>
      <c r="J9" s="28">
        <f>I9/160</f>
        <v>0.5</v>
      </c>
      <c r="K9" s="24">
        <f>SUM(K4:K8)</f>
        <v>35</v>
      </c>
      <c r="L9" s="8">
        <f>SUM(L4:L8)</f>
        <v>140</v>
      </c>
      <c r="M9" s="11">
        <f>L9/160</f>
        <v>0.875</v>
      </c>
      <c r="N9" s="23">
        <f>SUM(N4:N8)</f>
        <v>27</v>
      </c>
      <c r="O9" s="8">
        <f>SUM(O4:O8)</f>
        <v>92</v>
      </c>
      <c r="P9" s="28">
        <f>O9/160</f>
        <v>0.57499999999999996</v>
      </c>
      <c r="Q9" s="24">
        <f>SUM(Q4:Q8)</f>
        <v>14</v>
      </c>
      <c r="R9" s="23">
        <f>SUM(R4:R8)</f>
        <v>56</v>
      </c>
      <c r="S9" s="29">
        <f>R9/160</f>
        <v>0.35</v>
      </c>
      <c r="T9" s="24">
        <f>SUM(T4:T8)</f>
        <v>32</v>
      </c>
      <c r="U9" s="23">
        <f>SUM(U4:U8)</f>
        <v>128</v>
      </c>
      <c r="V9" s="11">
        <f>U9/160</f>
        <v>0.8</v>
      </c>
      <c r="W9" s="24">
        <f>SUM(W4:W8)</f>
        <v>14</v>
      </c>
      <c r="X9" s="23">
        <f>SUM(X4:X8)</f>
        <v>60</v>
      </c>
      <c r="Y9" s="29">
        <f>X9/160</f>
        <v>0.375</v>
      </c>
      <c r="Z9" s="24">
        <f>SUM(Z4:Z8)</f>
        <v>12</v>
      </c>
      <c r="AA9" s="23">
        <f>SUM(AA4:AA8)</f>
        <v>48</v>
      </c>
      <c r="AB9" s="29">
        <f>AA9/160</f>
        <v>0.3</v>
      </c>
      <c r="AC9" s="24">
        <f>SUM(AC4:AC8)</f>
        <v>4</v>
      </c>
      <c r="AD9" s="23">
        <f>SUM(AD4:AD8)</f>
        <v>20</v>
      </c>
      <c r="AE9" s="29">
        <f>AD9/160</f>
        <v>0.125</v>
      </c>
      <c r="AF9" s="24">
        <f>SUM(AF4:AF8)</f>
        <v>15</v>
      </c>
      <c r="AG9" s="23">
        <f>SUM(AG4:AG8)</f>
        <v>60</v>
      </c>
      <c r="AH9" s="11">
        <f>AG9/160</f>
        <v>0.375</v>
      </c>
      <c r="AI9" s="24">
        <f>SUM(AI4:AI8)</f>
        <v>12</v>
      </c>
      <c r="AJ9" s="23">
        <f>SUM(AJ4:AJ8)</f>
        <v>48</v>
      </c>
      <c r="AK9" s="11">
        <f>AJ9/160</f>
        <v>0.3</v>
      </c>
      <c r="AL9" s="24">
        <f>SUM(AL4:AL8)</f>
        <v>8</v>
      </c>
      <c r="AM9" s="23">
        <f>SUM(AM4:AM8)</f>
        <v>32</v>
      </c>
      <c r="AN9" s="11">
        <f>AM9/160</f>
        <v>0.2</v>
      </c>
    </row>
    <row r="10" spans="1:42" ht="12" customHeight="1" x14ac:dyDescent="0.25">
      <c r="T10" s="26"/>
      <c r="U10" s="27"/>
    </row>
    <row r="11" spans="1:42" x14ac:dyDescent="0.25">
      <c r="A11" s="12"/>
      <c r="B11" s="35" t="s">
        <v>28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42" s="16" customFormat="1" ht="25.5" customHeight="1" x14ac:dyDescent="0.25">
      <c r="A12" s="13" t="s">
        <v>0</v>
      </c>
      <c r="B12" s="36" t="s">
        <v>1</v>
      </c>
      <c r="C12" s="37"/>
      <c r="D12" s="38"/>
      <c r="E12" s="14" t="s">
        <v>2</v>
      </c>
      <c r="F12" s="21"/>
      <c r="G12" s="15"/>
      <c r="H12" s="14" t="s">
        <v>3</v>
      </c>
      <c r="I12" s="21"/>
      <c r="J12" s="15"/>
      <c r="K12" s="14" t="s">
        <v>4</v>
      </c>
      <c r="L12" s="21"/>
      <c r="M12" s="15"/>
      <c r="N12" s="14" t="s">
        <v>5</v>
      </c>
      <c r="O12" s="21"/>
      <c r="P12" s="15"/>
      <c r="Q12" s="14" t="s">
        <v>6</v>
      </c>
      <c r="R12" s="21"/>
      <c r="S12" s="15"/>
      <c r="T12" s="14" t="s">
        <v>21</v>
      </c>
      <c r="U12" s="21"/>
      <c r="V12" s="15"/>
      <c r="W12" s="14" t="s">
        <v>7</v>
      </c>
      <c r="X12" s="21"/>
      <c r="Y12" s="15"/>
      <c r="Z12" s="14" t="s">
        <v>12</v>
      </c>
      <c r="AA12" s="21"/>
      <c r="AB12" s="15"/>
    </row>
    <row r="13" spans="1:42" x14ac:dyDescent="0.25">
      <c r="A13" s="19" t="s">
        <v>13</v>
      </c>
      <c r="B13" s="17">
        <v>7</v>
      </c>
      <c r="C13" s="22"/>
      <c r="D13" s="18"/>
      <c r="E13" s="17"/>
      <c r="F13" s="22"/>
      <c r="G13" s="18"/>
      <c r="H13" s="17"/>
      <c r="I13" s="22"/>
      <c r="J13" s="18"/>
      <c r="K13" s="17">
        <v>0</v>
      </c>
      <c r="L13" s="22"/>
      <c r="M13" s="18"/>
      <c r="N13" s="17">
        <v>0</v>
      </c>
      <c r="O13" s="22"/>
      <c r="P13" s="18"/>
      <c r="Q13" s="17">
        <v>1</v>
      </c>
      <c r="R13" s="22"/>
      <c r="S13" s="18"/>
      <c r="T13" s="17">
        <v>0</v>
      </c>
      <c r="U13" s="22"/>
      <c r="V13" s="18"/>
      <c r="W13" s="17">
        <v>1</v>
      </c>
      <c r="X13" s="22"/>
      <c r="Y13" s="18"/>
      <c r="Z13" s="17"/>
      <c r="AA13" s="22"/>
      <c r="AB13" s="18"/>
    </row>
    <row r="14" spans="1:42" x14ac:dyDescent="0.25">
      <c r="A14" s="19" t="s">
        <v>14</v>
      </c>
      <c r="B14" s="17">
        <v>2</v>
      </c>
      <c r="C14" s="22"/>
      <c r="D14" s="18"/>
      <c r="E14" s="17">
        <v>4</v>
      </c>
      <c r="F14" s="22"/>
      <c r="G14" s="18"/>
      <c r="H14" s="17">
        <v>0</v>
      </c>
      <c r="I14" s="22"/>
      <c r="J14" s="18"/>
      <c r="K14" s="17">
        <v>1</v>
      </c>
      <c r="L14" s="22"/>
      <c r="M14" s="18"/>
      <c r="N14" s="17">
        <v>0</v>
      </c>
      <c r="O14" s="22"/>
      <c r="P14" s="18"/>
      <c r="Q14" s="17">
        <v>4</v>
      </c>
      <c r="R14" s="22"/>
      <c r="S14" s="18"/>
      <c r="T14" s="17">
        <v>3</v>
      </c>
      <c r="U14" s="22"/>
      <c r="V14" s="18"/>
      <c r="W14" s="17">
        <v>0</v>
      </c>
      <c r="X14" s="22"/>
      <c r="Y14" s="18"/>
      <c r="Z14" s="17"/>
      <c r="AA14" s="22"/>
      <c r="AB14" s="18"/>
    </row>
    <row r="15" spans="1:42" x14ac:dyDescent="0.25">
      <c r="A15" s="19" t="s">
        <v>15</v>
      </c>
      <c r="B15" s="17">
        <v>7</v>
      </c>
      <c r="C15" s="22"/>
      <c r="D15" s="18"/>
      <c r="E15" s="17">
        <v>4</v>
      </c>
      <c r="F15" s="22"/>
      <c r="G15" s="18"/>
      <c r="H15" s="17">
        <v>9</v>
      </c>
      <c r="I15" s="22"/>
      <c r="J15" s="18"/>
      <c r="K15" s="17">
        <v>1</v>
      </c>
      <c r="L15" s="22"/>
      <c r="M15" s="18"/>
      <c r="N15" s="17">
        <v>0</v>
      </c>
      <c r="O15" s="22"/>
      <c r="P15" s="18"/>
      <c r="Q15" s="17"/>
      <c r="R15" s="22"/>
      <c r="S15" s="18"/>
      <c r="T15" s="17">
        <v>0</v>
      </c>
      <c r="U15" s="22"/>
      <c r="V15" s="18"/>
      <c r="W15" s="17">
        <v>0</v>
      </c>
      <c r="X15" s="22"/>
      <c r="Y15" s="18"/>
      <c r="Z15" s="17">
        <v>0</v>
      </c>
      <c r="AA15" s="22"/>
      <c r="AB15" s="18"/>
    </row>
    <row r="16" spans="1:42" x14ac:dyDescent="0.25">
      <c r="A16" s="19" t="s">
        <v>16</v>
      </c>
      <c r="B16" s="17">
        <v>5</v>
      </c>
      <c r="C16" s="22"/>
      <c r="D16" s="18"/>
      <c r="E16" s="17"/>
      <c r="F16" s="22"/>
      <c r="G16" s="18"/>
      <c r="H16" s="17">
        <v>3</v>
      </c>
      <c r="I16" s="22"/>
      <c r="J16" s="18"/>
      <c r="K16" s="17">
        <v>5</v>
      </c>
      <c r="L16" s="22"/>
      <c r="M16" s="18"/>
      <c r="N16" s="17">
        <v>3</v>
      </c>
      <c r="O16" s="22"/>
      <c r="P16" s="18"/>
      <c r="Q16" s="17"/>
      <c r="R16" s="22"/>
      <c r="S16" s="18"/>
      <c r="T16" s="17">
        <v>0</v>
      </c>
      <c r="U16" s="22"/>
      <c r="V16" s="18"/>
      <c r="W16" s="17">
        <v>0</v>
      </c>
      <c r="X16" s="22"/>
      <c r="Y16" s="18"/>
      <c r="Z16" s="17">
        <v>0</v>
      </c>
      <c r="AA16" s="22"/>
      <c r="AB16" s="18"/>
    </row>
    <row r="17" spans="1:28" ht="15.75" thickBot="1" x14ac:dyDescent="0.3">
      <c r="A17" s="19" t="s">
        <v>17</v>
      </c>
      <c r="B17" s="17">
        <v>9</v>
      </c>
      <c r="C17" s="22"/>
      <c r="D17" s="18"/>
      <c r="E17" s="17">
        <v>3</v>
      </c>
      <c r="F17" s="22"/>
      <c r="G17" s="18"/>
      <c r="H17" s="17">
        <v>0</v>
      </c>
      <c r="I17" s="22"/>
      <c r="J17" s="18"/>
      <c r="K17" s="17">
        <v>2</v>
      </c>
      <c r="L17" s="22"/>
      <c r="M17" s="18"/>
      <c r="N17" s="17">
        <v>8</v>
      </c>
      <c r="O17" s="22"/>
      <c r="P17" s="18"/>
      <c r="Q17" s="17"/>
      <c r="R17" s="22"/>
      <c r="S17" s="18"/>
      <c r="T17" s="17">
        <v>1</v>
      </c>
      <c r="U17" s="22"/>
      <c r="V17" s="18"/>
      <c r="W17" s="17">
        <v>0</v>
      </c>
      <c r="X17" s="22"/>
      <c r="Y17" s="18"/>
      <c r="Z17" s="17">
        <v>3</v>
      </c>
      <c r="AA17" s="22"/>
      <c r="AB17" s="18"/>
    </row>
    <row r="18" spans="1:28" ht="16.5" thickTop="1" thickBot="1" x14ac:dyDescent="0.3">
      <c r="B18" s="32"/>
      <c r="C18" t="s">
        <v>23</v>
      </c>
    </row>
    <row r="19" spans="1:28" ht="15.75" thickTop="1" x14ac:dyDescent="0.25">
      <c r="B19" s="28"/>
      <c r="C19" t="s">
        <v>22</v>
      </c>
    </row>
    <row r="20" spans="1:28" x14ac:dyDescent="0.25">
      <c r="B20" s="30"/>
      <c r="C20" t="s">
        <v>24</v>
      </c>
    </row>
    <row r="21" spans="1:28" x14ac:dyDescent="0.25">
      <c r="B21" s="31"/>
      <c r="C21" t="s">
        <v>25</v>
      </c>
    </row>
  </sheetData>
  <autoFilter ref="A2:AP2" xr:uid="{E1786E78-954C-4F6F-A8A2-5A809515C1A2}">
    <filterColumn colId="2" showButton="0"/>
    <filterColumn colId="5" showButton="0"/>
    <filterColumn colId="8" showButton="0"/>
    <filterColumn colId="11" showButton="0"/>
    <filterColumn colId="14" showButton="0"/>
    <filterColumn colId="17" showButton="0"/>
    <filterColumn colId="20" showButton="0"/>
    <filterColumn colId="23" showButton="0"/>
    <filterColumn colId="29" showButton="0"/>
    <filterColumn colId="32" showButton="0"/>
    <filterColumn colId="35" showButton="0"/>
    <filterColumn colId="38" showButton="0"/>
  </autoFilter>
  <mergeCells count="69">
    <mergeCell ref="Z17:AB17"/>
    <mergeCell ref="B11:AB11"/>
    <mergeCell ref="T17:V17"/>
    <mergeCell ref="W17:Y17"/>
    <mergeCell ref="Z12:AB12"/>
    <mergeCell ref="Z13:AB13"/>
    <mergeCell ref="Z14:AB14"/>
    <mergeCell ref="Z15:AB15"/>
    <mergeCell ref="Z16:AB16"/>
    <mergeCell ref="B17:D17"/>
    <mergeCell ref="E17:G17"/>
    <mergeCell ref="H17:J17"/>
    <mergeCell ref="K17:M17"/>
    <mergeCell ref="N17:P17"/>
    <mergeCell ref="Q17:S17"/>
    <mergeCell ref="T15:V15"/>
    <mergeCell ref="W15:Y15"/>
    <mergeCell ref="B16:D16"/>
    <mergeCell ref="E16:G16"/>
    <mergeCell ref="H16:J16"/>
    <mergeCell ref="K16:M16"/>
    <mergeCell ref="N16:P16"/>
    <mergeCell ref="Q16:S16"/>
    <mergeCell ref="T16:V16"/>
    <mergeCell ref="W16:Y16"/>
    <mergeCell ref="B15:D15"/>
    <mergeCell ref="E15:G15"/>
    <mergeCell ref="H15:J15"/>
    <mergeCell ref="K15:M15"/>
    <mergeCell ref="N15:P15"/>
    <mergeCell ref="Q15:S15"/>
    <mergeCell ref="T13:V13"/>
    <mergeCell ref="W13:Y13"/>
    <mergeCell ref="B14:D14"/>
    <mergeCell ref="E14:G14"/>
    <mergeCell ref="H14:J14"/>
    <mergeCell ref="K14:M14"/>
    <mergeCell ref="N14:P14"/>
    <mergeCell ref="Q14:S14"/>
    <mergeCell ref="T14:V14"/>
    <mergeCell ref="W14:Y14"/>
    <mergeCell ref="B13:D13"/>
    <mergeCell ref="E13:G13"/>
    <mergeCell ref="H13:J13"/>
    <mergeCell ref="K13:M13"/>
    <mergeCell ref="N13:P13"/>
    <mergeCell ref="Q13:S13"/>
    <mergeCell ref="T12:V12"/>
    <mergeCell ref="W12:Y12"/>
    <mergeCell ref="B12:D12"/>
    <mergeCell ref="E12:G12"/>
    <mergeCell ref="H12:J12"/>
    <mergeCell ref="K12:M12"/>
    <mergeCell ref="N12:P12"/>
    <mergeCell ref="Q12:S12"/>
    <mergeCell ref="AF2:AH2"/>
    <mergeCell ref="AI2:AK2"/>
    <mergeCell ref="AL2:AN2"/>
    <mergeCell ref="Z2:AB2"/>
    <mergeCell ref="B1:AN1"/>
    <mergeCell ref="B2:D2"/>
    <mergeCell ref="E2:G2"/>
    <mergeCell ref="H2:J2"/>
    <mergeCell ref="K2:M2"/>
    <mergeCell ref="N2:P2"/>
    <mergeCell ref="Q2:S2"/>
    <mergeCell ref="T2:V2"/>
    <mergeCell ref="W2:Y2"/>
    <mergeCell ref="AC2:A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#of Classes_per_Mentor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2018-08-28T06:29:19Z</dcterms:created>
  <dcterms:modified xsi:type="dcterms:W3CDTF">2018-08-28T10:36:46Z</dcterms:modified>
</cp:coreProperties>
</file>