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jna\office doc\Mentor and DS-Scheduling\"/>
    </mc:Choice>
  </mc:AlternateContent>
  <xr:revisionPtr revIDLastSave="0" documentId="13_ncr:1_{D0BFD513-428A-4148-841A-58771E5D4122}" xr6:coauthVersionLast="34" xr6:coauthVersionMax="34" xr10:uidLastSave="{00000000-0000-0000-0000-000000000000}"/>
  <bookViews>
    <workbookView xWindow="0" yWindow="0" windowWidth="20490" windowHeight="7545" activeTab="1" xr2:uid="{CBD61EE2-5A6E-4638-A68F-28FD5FC71972}"/>
  </bookViews>
  <sheets>
    <sheet name="Program Schedule_Sep2018_HYD" sheetId="1" r:id="rId1"/>
    <sheet name="Program Schedule_Sep2018_BLR" sheetId="2" r:id="rId2"/>
  </sheets>
  <definedNames>
    <definedName name="_xlnm._FilterDatabase" localSheetId="1" hidden="1">'Program Schedule_Sep2018_BLR'!$A$1:$K$75</definedName>
    <definedName name="_xlnm._FilterDatabase" localSheetId="0" hidden="1">'Program Schedule_Sep2018_HYD'!$A$1:$K$75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2" l="1"/>
  <c r="J75" i="2"/>
  <c r="I75" i="2"/>
  <c r="G64" i="2"/>
  <c r="G63" i="2"/>
  <c r="G62" i="2"/>
  <c r="G60" i="2"/>
  <c r="G59" i="2"/>
  <c r="G58" i="2"/>
  <c r="G57" i="2"/>
  <c r="G55" i="2"/>
  <c r="G54" i="2"/>
  <c r="G53" i="2"/>
  <c r="G52" i="2"/>
  <c r="G49" i="2"/>
  <c r="G48" i="2"/>
  <c r="G44" i="2"/>
  <c r="G43" i="2"/>
  <c r="G42" i="2"/>
  <c r="G40" i="2"/>
  <c r="G38" i="2"/>
  <c r="G37" i="2"/>
  <c r="G35" i="2"/>
  <c r="G34" i="2"/>
  <c r="G33" i="2"/>
  <c r="G32" i="2"/>
  <c r="G30" i="2"/>
  <c r="G29" i="2"/>
  <c r="G28" i="2"/>
  <c r="G27" i="2"/>
  <c r="G25" i="2"/>
  <c r="G24" i="2"/>
  <c r="G23" i="2"/>
  <c r="G22" i="2"/>
  <c r="G20" i="2"/>
  <c r="O19" i="2"/>
  <c r="G19" i="2"/>
  <c r="G18" i="2"/>
  <c r="G17" i="2"/>
  <c r="G15" i="2"/>
  <c r="G14" i="2"/>
  <c r="G12" i="2"/>
  <c r="O11" i="2"/>
  <c r="G10" i="2"/>
  <c r="O9" i="2"/>
  <c r="G9" i="2"/>
  <c r="O8" i="2"/>
  <c r="G8" i="2"/>
  <c r="G7" i="2"/>
  <c r="C7" i="2"/>
  <c r="C12" i="2" s="1"/>
  <c r="O6" i="2"/>
  <c r="O5" i="2"/>
  <c r="O4" i="2"/>
  <c r="C4" i="2"/>
  <c r="C9" i="2" s="1"/>
  <c r="O3" i="2"/>
  <c r="C3" i="2"/>
  <c r="C8" i="2" s="1"/>
  <c r="C3" i="1"/>
  <c r="C4" i="1" s="1"/>
  <c r="C5" i="1" s="1"/>
  <c r="O3" i="1"/>
  <c r="O4" i="1"/>
  <c r="O5" i="1"/>
  <c r="O6" i="1"/>
  <c r="C7" i="1"/>
  <c r="C12" i="1" s="1"/>
  <c r="G7" i="1"/>
  <c r="G8" i="1"/>
  <c r="O8" i="1"/>
  <c r="G9" i="1"/>
  <c r="O9" i="1"/>
  <c r="G10" i="1"/>
  <c r="O11" i="1"/>
  <c r="G12" i="1"/>
  <c r="G14" i="1"/>
  <c r="G15" i="1"/>
  <c r="G17" i="1"/>
  <c r="G18" i="1"/>
  <c r="G19" i="1"/>
  <c r="O19" i="1"/>
  <c r="G20" i="1"/>
  <c r="G22" i="1"/>
  <c r="G23" i="1"/>
  <c r="G24" i="1"/>
  <c r="G25" i="1"/>
  <c r="G27" i="1"/>
  <c r="G28" i="1"/>
  <c r="G29" i="1"/>
  <c r="G30" i="1"/>
  <c r="G32" i="1"/>
  <c r="G33" i="1"/>
  <c r="G34" i="1"/>
  <c r="G35" i="1"/>
  <c r="G37" i="1"/>
  <c r="G38" i="1"/>
  <c r="G40" i="1"/>
  <c r="G42" i="1"/>
  <c r="G43" i="1"/>
  <c r="G44" i="1"/>
  <c r="G48" i="1"/>
  <c r="G49" i="1"/>
  <c r="G52" i="1"/>
  <c r="G53" i="1"/>
  <c r="G54" i="1"/>
  <c r="G55" i="1"/>
  <c r="G57" i="1"/>
  <c r="G58" i="1"/>
  <c r="G59" i="1"/>
  <c r="G60" i="1"/>
  <c r="G62" i="1"/>
  <c r="G63" i="1"/>
  <c r="G64" i="1"/>
  <c r="I75" i="1"/>
  <c r="J75" i="1"/>
  <c r="I77" i="1"/>
  <c r="O12" i="2" l="1"/>
  <c r="C17" i="1"/>
  <c r="C18" i="1" s="1"/>
  <c r="C19" i="1" s="1"/>
  <c r="C20" i="1" s="1"/>
  <c r="C21" i="1" s="1"/>
  <c r="C14" i="1"/>
  <c r="C15" i="1" s="1"/>
  <c r="C16" i="1" s="1"/>
  <c r="C8" i="1"/>
  <c r="C22" i="1"/>
  <c r="O12" i="1"/>
  <c r="C17" i="2"/>
  <c r="C14" i="2"/>
  <c r="C15" i="2" s="1"/>
  <c r="C16" i="2" s="1"/>
  <c r="C5" i="2"/>
  <c r="C10" i="1"/>
  <c r="C6" i="1"/>
  <c r="C11" i="1" s="1"/>
  <c r="C9" i="1"/>
  <c r="C23" i="1" l="1"/>
  <c r="C24" i="1" s="1"/>
  <c r="C25" i="1" s="1"/>
  <c r="C27" i="1"/>
  <c r="C6" i="2"/>
  <c r="C11" i="2" s="1"/>
  <c r="C10" i="2"/>
  <c r="C22" i="2"/>
  <c r="C18" i="2"/>
  <c r="C19" i="2" s="1"/>
  <c r="C20" i="2" s="1"/>
  <c r="C21" i="2" s="1"/>
  <c r="C28" i="1" l="1"/>
  <c r="C29" i="1" s="1"/>
  <c r="C30" i="1" s="1"/>
  <c r="C31" i="1" s="1"/>
  <c r="C32" i="1"/>
  <c r="C23" i="2"/>
  <c r="C24" i="2" s="1"/>
  <c r="C25" i="2" s="1"/>
  <c r="C27" i="2"/>
  <c r="C37" i="1" l="1"/>
  <c r="C42" i="1" s="1"/>
  <c r="C47" i="1" s="1"/>
  <c r="C33" i="1"/>
  <c r="C28" i="2"/>
  <c r="C29" i="2" s="1"/>
  <c r="C30" i="2" s="1"/>
  <c r="C31" i="2" s="1"/>
  <c r="C32" i="2"/>
  <c r="C38" i="1" l="1"/>
  <c r="C34" i="1"/>
  <c r="C35" i="1" s="1"/>
  <c r="C36" i="1" s="1"/>
  <c r="C52" i="1"/>
  <c r="C48" i="1"/>
  <c r="C49" i="1" s="1"/>
  <c r="C33" i="2"/>
  <c r="C37" i="2"/>
  <c r="C42" i="2" s="1"/>
  <c r="C47" i="2" s="1"/>
  <c r="C50" i="1" l="1"/>
  <c r="C51" i="1" s="1"/>
  <c r="C54" i="1"/>
  <c r="C57" i="1"/>
  <c r="C53" i="1"/>
  <c r="C40" i="1"/>
  <c r="C43" i="1"/>
  <c r="C44" i="1" s="1"/>
  <c r="C48" i="2"/>
  <c r="C49" i="2" s="1"/>
  <c r="C52" i="2"/>
  <c r="C34" i="2"/>
  <c r="C35" i="2" s="1"/>
  <c r="C36" i="2" s="1"/>
  <c r="C38" i="2"/>
  <c r="C62" i="1" l="1"/>
  <c r="C58" i="1"/>
  <c r="C55" i="1"/>
  <c r="C56" i="1" s="1"/>
  <c r="C59" i="1"/>
  <c r="C60" i="1" s="1"/>
  <c r="C61" i="1" s="1"/>
  <c r="C45" i="1"/>
  <c r="C41" i="1"/>
  <c r="C46" i="1" s="1"/>
  <c r="C57" i="2"/>
  <c r="C53" i="2"/>
  <c r="C43" i="2"/>
  <c r="C44" i="2" s="1"/>
  <c r="C40" i="2"/>
  <c r="C54" i="2"/>
  <c r="C50" i="2"/>
  <c r="C51" i="2" s="1"/>
  <c r="C67" i="1" l="1"/>
  <c r="C63" i="1"/>
  <c r="C64" i="1" s="1"/>
  <c r="C65" i="1" s="1"/>
  <c r="C66" i="1" s="1"/>
  <c r="C45" i="2"/>
  <c r="C41" i="2"/>
  <c r="C46" i="2" s="1"/>
  <c r="C59" i="2"/>
  <c r="C60" i="2" s="1"/>
  <c r="C61" i="2" s="1"/>
  <c r="C55" i="2"/>
  <c r="C56" i="2" s="1"/>
  <c r="C58" i="2"/>
  <c r="C62" i="2"/>
  <c r="C68" i="1" l="1"/>
  <c r="C69" i="1" s="1"/>
  <c r="C70" i="1" s="1"/>
  <c r="C71" i="1" s="1"/>
  <c r="C73" i="1"/>
  <c r="C74" i="1" s="1"/>
  <c r="C63" i="2"/>
  <c r="C64" i="2" s="1"/>
  <c r="C65" i="2" s="1"/>
  <c r="C66" i="2" s="1"/>
  <c r="C67" i="2"/>
  <c r="C73" i="2" l="1"/>
  <c r="C74" i="2" s="1"/>
  <c r="C68" i="2"/>
  <c r="C69" i="2" s="1"/>
  <c r="C70" i="2" s="1"/>
  <c r="C71" i="2" s="1"/>
</calcChain>
</file>

<file path=xl/sharedStrings.xml><?xml version="1.0" encoding="utf-8"?>
<sst xmlns="http://schemas.openxmlformats.org/spreadsheetml/2006/main" count="810" uniqueCount="141">
  <si>
    <t xml:space="preserve"> </t>
  </si>
  <si>
    <t>Project viva</t>
  </si>
  <si>
    <t>CSE9099c</t>
  </si>
  <si>
    <t>Day 69</t>
  </si>
  <si>
    <t>Thursday</t>
  </si>
  <si>
    <t>Day 68</t>
  </si>
  <si>
    <t>Wednesday</t>
  </si>
  <si>
    <t>Study Break (25th Dec Christmas)</t>
  </si>
  <si>
    <t>5 - (CSE 7322c )</t>
  </si>
  <si>
    <t>Language</t>
  </si>
  <si>
    <t>Day 67</t>
  </si>
  <si>
    <t>Friday</t>
  </si>
  <si>
    <t>Applying ML to Big Data Using Hadoop and Spark Ecosystem</t>
  </si>
  <si>
    <t>CSE 7322c</t>
  </si>
  <si>
    <t>Day 66</t>
  </si>
  <si>
    <t>Day 65</t>
  </si>
  <si>
    <t>Day 64</t>
  </si>
  <si>
    <t>Tuesday</t>
  </si>
  <si>
    <t>Dr. Manoj Duse</t>
  </si>
  <si>
    <t>Dr. Surya Kompalli</t>
  </si>
  <si>
    <t>Data Management</t>
  </si>
  <si>
    <t>Day 63</t>
  </si>
  <si>
    <t>Monday</t>
  </si>
  <si>
    <t>4 - (CSE 7321c)</t>
  </si>
  <si>
    <t>Day 62</t>
  </si>
  <si>
    <t>Day 61</t>
  </si>
  <si>
    <t>Day 60</t>
  </si>
  <si>
    <t>Day 59</t>
  </si>
  <si>
    <t>Day 58</t>
  </si>
  <si>
    <t>Day 57</t>
  </si>
  <si>
    <t>Day 56</t>
  </si>
  <si>
    <t>Dr. Dakshinamurthy Kolluru</t>
  </si>
  <si>
    <t>Dr. Kishore Konda</t>
  </si>
  <si>
    <t>AI and Decision Sciences</t>
  </si>
  <si>
    <t>CSE 7321c</t>
  </si>
  <si>
    <t>Day 55</t>
  </si>
  <si>
    <t>Day 54</t>
  </si>
  <si>
    <t>Day 53</t>
  </si>
  <si>
    <t>Day 52</t>
  </si>
  <si>
    <t>Dr. Rohit Lotlikar</t>
  </si>
  <si>
    <t>Day 51</t>
  </si>
  <si>
    <t>Day 50</t>
  </si>
  <si>
    <t>Day 49</t>
  </si>
  <si>
    <t>Day 48</t>
  </si>
  <si>
    <t>3 - (CSE 7305c)</t>
  </si>
  <si>
    <t>Day 47</t>
  </si>
  <si>
    <t>Day 46</t>
  </si>
  <si>
    <t>Dr. Anand Narasimhamurthy</t>
  </si>
  <si>
    <t>Dr. Sreerama Murthy</t>
  </si>
  <si>
    <t>Day 45</t>
  </si>
  <si>
    <t>Day 44</t>
  </si>
  <si>
    <t>Dr. Praphul Chandra</t>
  </si>
  <si>
    <t>Methods and Algorithms in Machine Learning</t>
  </si>
  <si>
    <t>CSE 7305c</t>
  </si>
  <si>
    <t>Day 43</t>
  </si>
  <si>
    <t>Day 42</t>
  </si>
  <si>
    <t>Day 41</t>
  </si>
  <si>
    <t>Day 40</t>
  </si>
  <si>
    <t>Day 39</t>
  </si>
  <si>
    <t>Day 38</t>
  </si>
  <si>
    <t>2 - (CSE 7302c)</t>
  </si>
  <si>
    <t>Day 37</t>
  </si>
  <si>
    <t>Day 36</t>
  </si>
  <si>
    <t>Study Break (7th Nov Diwali)</t>
  </si>
  <si>
    <t>Dr. Sridhar Pappu</t>
  </si>
  <si>
    <t>Statistics and Probability in Decision Modeling</t>
  </si>
  <si>
    <t>CSE 7302c</t>
  </si>
  <si>
    <t>Day 35</t>
  </si>
  <si>
    <t>Day 34</t>
  </si>
  <si>
    <t>Day 33</t>
  </si>
  <si>
    <t>Day 32</t>
  </si>
  <si>
    <t>Day 31</t>
  </si>
  <si>
    <t>Day 30</t>
  </si>
  <si>
    <t>Day 29</t>
  </si>
  <si>
    <t>Day 28</t>
  </si>
  <si>
    <t>Day 27</t>
  </si>
  <si>
    <t>1 - (CSE 7212c)</t>
  </si>
  <si>
    <t>Day 26</t>
  </si>
  <si>
    <t>Dr. Venkatesh Sunkad</t>
  </si>
  <si>
    <t>The Art and Science of Storytelling with Data Visualizations</t>
  </si>
  <si>
    <t>CSE 7120c</t>
  </si>
  <si>
    <t>Day 25</t>
  </si>
  <si>
    <t>Day 24</t>
  </si>
  <si>
    <t>Study Break (19th October 2018)</t>
  </si>
  <si>
    <t>Day 23</t>
  </si>
  <si>
    <t>Data Scientists</t>
  </si>
  <si>
    <t>Essential Engineering Skills in Big Data Analytics Using R and Python</t>
  </si>
  <si>
    <t>CSE 7212c</t>
  </si>
  <si>
    <t>Day 22</t>
  </si>
  <si>
    <t>Dr. Anand Jayaraman</t>
  </si>
  <si>
    <t>Foundations of Probability and Statistics for Data Science</t>
  </si>
  <si>
    <t>CSE 7315c</t>
  </si>
  <si>
    <t>Day 21</t>
  </si>
  <si>
    <t>Day 20</t>
  </si>
  <si>
    <t>2 days</t>
  </si>
  <si>
    <t>Day 19</t>
  </si>
  <si>
    <t>13 days</t>
  </si>
  <si>
    <t>Day 18</t>
  </si>
  <si>
    <t>54 days</t>
  </si>
  <si>
    <t>PGP modules</t>
  </si>
  <si>
    <t>Day 17</t>
  </si>
  <si>
    <t>Hours</t>
  </si>
  <si>
    <t>Days</t>
  </si>
  <si>
    <t>Day 16</t>
  </si>
  <si>
    <t>Day 15</t>
  </si>
  <si>
    <t>Day 14</t>
  </si>
  <si>
    <t># of CUTe</t>
  </si>
  <si>
    <t>Day 13</t>
  </si>
  <si>
    <t># of ROTe</t>
  </si>
  <si>
    <t>Day 12</t>
  </si>
  <si>
    <t>Study Break (2nd October 2018)</t>
  </si>
  <si>
    <t>Day 11</t>
  </si>
  <si>
    <t>Day 10</t>
  </si>
  <si>
    <t>same as pgp</t>
  </si>
  <si>
    <t>Day 9</t>
  </si>
  <si>
    <t>Linear, logistic regression and timeseries</t>
  </si>
  <si>
    <t>Day 8</t>
  </si>
  <si>
    <t>Decision trees, association rules, clustering</t>
  </si>
  <si>
    <t>Day 7</t>
  </si>
  <si>
    <t>Day 6</t>
  </si>
  <si>
    <t>Day 5</t>
  </si>
  <si>
    <t>Day 4</t>
  </si>
  <si>
    <t>Need to design</t>
  </si>
  <si>
    <t>Day 3</t>
  </si>
  <si>
    <t>Need to redesign</t>
  </si>
  <si>
    <t>Day 2</t>
  </si>
  <si>
    <t>Day 1</t>
  </si>
  <si>
    <t>Topics  breakdown</t>
  </si>
  <si>
    <t>#hours</t>
  </si>
  <si>
    <t># of classes</t>
  </si>
  <si>
    <t>Topics</t>
  </si>
  <si>
    <t>Hands-on Hrs</t>
  </si>
  <si>
    <t>Lecture Hrs</t>
  </si>
  <si>
    <t>CUTe</t>
  </si>
  <si>
    <t>ROTe</t>
  </si>
  <si>
    <t>Mentor-BLR</t>
  </si>
  <si>
    <t>Mentor-HYD</t>
  </si>
  <si>
    <t>Course #</t>
  </si>
  <si>
    <t>Date</t>
  </si>
  <si>
    <t>Day</t>
  </si>
  <si>
    <t>Week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</si>
</sst>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EEBF7"/>
        <bgColor rgb="FFCCFFFF"/>
      </patternFill>
    </fill>
    <fill>
      <patternFill patternType="solid">
        <fgColor rgb="FFFBE5D6"/>
        <bgColor rgb="FFDEEBF7"/>
      </patternFill>
    </fill>
    <fill>
      <patternFill patternType="solid">
        <fgColor rgb="FF1F4E79"/>
        <bgColor rgb="FF00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rgb="FF6666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22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1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164" fontId="2" fillId="4" borderId="1" xfId="0" applyNumberFormat="1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top"/>
    </xf>
    <xf numFmtId="0" fontId="5" fillId="5" borderId="1" xfId="1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2" applyFont="1" applyFill="1" applyBorder="1" applyAlignment="1">
      <alignment horizontal="left" vertical="top"/>
    </xf>
    <xf numFmtId="0" fontId="1" fillId="7" borderId="0" xfId="0" applyFont="1" applyFill="1" applyAlignment="1"/>
    <xf numFmtId="0" fontId="7" fillId="7" borderId="1" xfId="0" applyFont="1" applyFill="1" applyBorder="1" applyAlignment="1"/>
    <xf numFmtId="0" fontId="8" fillId="7" borderId="1" xfId="0" applyNumberFormat="1" applyFont="1" applyFill="1" applyBorder="1" applyAlignment="1"/>
    <xf numFmtId="0" fontId="8" fillId="7" borderId="1" xfId="0" applyFont="1" applyFill="1" applyBorder="1" applyAlignment="1">
      <alignment horizontal="left"/>
    </xf>
    <xf numFmtId="0" fontId="1" fillId="7" borderId="1" xfId="0" applyFont="1" applyFill="1" applyBorder="1" applyAlignment="1"/>
    <xf numFmtId="0" fontId="9" fillId="8" borderId="2" xfId="0" applyFont="1" applyFill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top"/>
    </xf>
  </cellXfs>
  <cellStyles count="3">
    <cellStyle name="Normal" xfId="0" builtinId="0"/>
    <cellStyle name="Normal 2" xfId="1" xr:uid="{92A67DDA-DF8F-416A-A529-F94867BCEC70}"/>
    <cellStyle name="Normal 3" xfId="2" xr:uid="{C24E3A3B-2976-4307-89F7-D4C5828E2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39D0-4F13-4713-B855-F30584630C5C}">
  <dimension ref="A1:P100"/>
  <sheetViews>
    <sheetView zoomScale="110" zoomScaleNormal="110" workbookViewId="0">
      <selection activeCell="H15" sqref="H15"/>
    </sheetView>
  </sheetViews>
  <sheetFormatPr defaultColWidth="8.85546875" defaultRowHeight="12" x14ac:dyDescent="0.2"/>
  <cols>
    <col min="1" max="1" width="8.85546875" style="1" customWidth="1"/>
    <col min="2" max="2" width="6.140625" style="1" bestFit="1" customWidth="1"/>
    <col min="3" max="3" width="8.5703125" style="1" bestFit="1" customWidth="1"/>
    <col min="4" max="4" width="8.28515625" style="1" bestFit="1" customWidth="1"/>
    <col min="5" max="5" width="41.28515625" style="1" customWidth="1"/>
    <col min="6" max="6" width="12.7109375" style="1" bestFit="1" customWidth="1"/>
    <col min="7" max="7" width="20.42578125" style="1" bestFit="1" customWidth="1"/>
    <col min="8" max="8" width="12" style="1" bestFit="1" customWidth="1"/>
    <col min="9" max="10" width="8.7109375" style="1" customWidth="1"/>
    <col min="11" max="11" width="11.85546875" style="1" customWidth="1"/>
    <col min="12" max="12" width="4.5703125" style="1" customWidth="1"/>
    <col min="13" max="13" width="62" style="1" bestFit="1" customWidth="1"/>
    <col min="14" max="14" width="13.140625" style="1" customWidth="1"/>
    <col min="15" max="15" width="10.85546875" style="1" customWidth="1"/>
    <col min="16" max="16" width="15.5703125" style="1" customWidth="1"/>
    <col min="17" max="16384" width="8.85546875" style="1"/>
  </cols>
  <sheetData>
    <row r="1" spans="1:16" x14ac:dyDescent="0.2">
      <c r="A1" s="21" t="s">
        <v>140</v>
      </c>
      <c r="B1" s="21" t="s">
        <v>139</v>
      </c>
      <c r="C1" s="21" t="s">
        <v>138</v>
      </c>
      <c r="D1" s="21" t="s">
        <v>137</v>
      </c>
      <c r="E1" s="21" t="s">
        <v>130</v>
      </c>
      <c r="F1" s="20" t="s">
        <v>136</v>
      </c>
      <c r="G1" s="20" t="s">
        <v>134</v>
      </c>
      <c r="H1" s="20" t="s">
        <v>133</v>
      </c>
      <c r="I1" s="20" t="s">
        <v>132</v>
      </c>
      <c r="J1" s="20" t="s">
        <v>131</v>
      </c>
      <c r="K1" s="20" t="s">
        <v>130</v>
      </c>
      <c r="M1" s="19"/>
      <c r="N1" s="19" t="s">
        <v>129</v>
      </c>
      <c r="O1" s="19" t="s">
        <v>128</v>
      </c>
      <c r="P1" s="1" t="s">
        <v>127</v>
      </c>
    </row>
    <row r="2" spans="1:16" ht="12.75" x14ac:dyDescent="0.2">
      <c r="A2" s="8" t="s">
        <v>22</v>
      </c>
      <c r="B2" s="8" t="s">
        <v>126</v>
      </c>
      <c r="C2" s="7">
        <v>43360</v>
      </c>
      <c r="D2" s="13" t="s">
        <v>87</v>
      </c>
      <c r="E2" s="13" t="s">
        <v>86</v>
      </c>
      <c r="F2" s="6" t="s">
        <v>85</v>
      </c>
      <c r="G2" s="4"/>
      <c r="H2" s="8" t="s">
        <v>0</v>
      </c>
      <c r="I2" s="8">
        <v>2</v>
      </c>
      <c r="J2" s="8">
        <v>2</v>
      </c>
      <c r="K2" s="8"/>
      <c r="M2" s="18" t="s">
        <v>33</v>
      </c>
      <c r="N2" s="17">
        <v>10</v>
      </c>
      <c r="O2" s="16">
        <v>40</v>
      </c>
      <c r="P2" s="1" t="s">
        <v>113</v>
      </c>
    </row>
    <row r="3" spans="1:16" ht="12.75" x14ac:dyDescent="0.2">
      <c r="A3" s="8" t="s">
        <v>17</v>
      </c>
      <c r="B3" s="8" t="s">
        <v>125</v>
      </c>
      <c r="C3" s="7">
        <f>C2+1</f>
        <v>43361</v>
      </c>
      <c r="D3" s="6" t="s">
        <v>91</v>
      </c>
      <c r="E3" s="6" t="s">
        <v>90</v>
      </c>
      <c r="F3" s="6" t="s">
        <v>89</v>
      </c>
      <c r="G3" s="4"/>
      <c r="H3" s="8"/>
      <c r="I3" s="8">
        <v>2</v>
      </c>
      <c r="J3" s="8">
        <v>2</v>
      </c>
      <c r="K3" s="8"/>
      <c r="M3" s="18" t="s">
        <v>12</v>
      </c>
      <c r="N3" s="17">
        <v>3</v>
      </c>
      <c r="O3" s="16">
        <f>N3*8</f>
        <v>24</v>
      </c>
      <c r="P3" s="1" t="s">
        <v>124</v>
      </c>
    </row>
    <row r="4" spans="1:16" ht="12.75" x14ac:dyDescent="0.2">
      <c r="A4" s="8" t="s">
        <v>6</v>
      </c>
      <c r="B4" s="8" t="s">
        <v>123</v>
      </c>
      <c r="C4" s="7">
        <f>C3+1</f>
        <v>43362</v>
      </c>
      <c r="D4" s="6" t="s">
        <v>91</v>
      </c>
      <c r="E4" s="6" t="s">
        <v>90</v>
      </c>
      <c r="F4" s="6" t="s">
        <v>89</v>
      </c>
      <c r="G4" s="8" t="s">
        <v>0</v>
      </c>
      <c r="H4" s="8"/>
      <c r="I4" s="8">
        <v>2</v>
      </c>
      <c r="J4" s="8">
        <v>2</v>
      </c>
      <c r="K4" s="8"/>
      <c r="M4" s="18" t="s">
        <v>20</v>
      </c>
      <c r="N4" s="17">
        <v>6</v>
      </c>
      <c r="O4" s="16">
        <f>N4*4</f>
        <v>24</v>
      </c>
      <c r="P4" s="1" t="s">
        <v>122</v>
      </c>
    </row>
    <row r="5" spans="1:16" ht="12.75" x14ac:dyDescent="0.2">
      <c r="A5" s="8" t="s">
        <v>4</v>
      </c>
      <c r="B5" s="8" t="s">
        <v>121</v>
      </c>
      <c r="C5" s="7">
        <f>C4+1</f>
        <v>43363</v>
      </c>
      <c r="D5" s="14" t="s">
        <v>87</v>
      </c>
      <c r="E5" s="14" t="s">
        <v>86</v>
      </c>
      <c r="F5" s="6" t="s">
        <v>85</v>
      </c>
      <c r="G5" s="8" t="s">
        <v>0</v>
      </c>
      <c r="H5" s="8"/>
      <c r="I5" s="8" t="s">
        <v>0</v>
      </c>
      <c r="J5" s="8">
        <v>4</v>
      </c>
      <c r="K5" s="8"/>
      <c r="M5" s="18" t="s">
        <v>86</v>
      </c>
      <c r="N5" s="17">
        <v>8</v>
      </c>
      <c r="O5" s="16">
        <f>N5*4</f>
        <v>32</v>
      </c>
      <c r="P5" s="1" t="s">
        <v>113</v>
      </c>
    </row>
    <row r="6" spans="1:16" ht="12.75" x14ac:dyDescent="0.2">
      <c r="A6" s="8" t="s">
        <v>11</v>
      </c>
      <c r="B6" s="8" t="s">
        <v>120</v>
      </c>
      <c r="C6" s="7">
        <f>C5+1</f>
        <v>43364</v>
      </c>
      <c r="D6" s="14"/>
      <c r="E6" s="14" t="s">
        <v>9</v>
      </c>
      <c r="F6" s="5"/>
      <c r="G6" s="8"/>
      <c r="H6" s="8"/>
      <c r="I6" s="8"/>
      <c r="J6" s="8">
        <v>4</v>
      </c>
      <c r="K6" s="8"/>
      <c r="M6" s="18" t="s">
        <v>90</v>
      </c>
      <c r="N6" s="17">
        <v>10</v>
      </c>
      <c r="O6" s="16">
        <f>N6*4</f>
        <v>40</v>
      </c>
      <c r="P6" s="1" t="s">
        <v>113</v>
      </c>
    </row>
    <row r="7" spans="1:16" ht="12.75" x14ac:dyDescent="0.2">
      <c r="A7" s="8" t="s">
        <v>22</v>
      </c>
      <c r="B7" s="8" t="s">
        <v>119</v>
      </c>
      <c r="C7" s="7">
        <f>C2+7</f>
        <v>43367</v>
      </c>
      <c r="D7" s="13" t="s">
        <v>87</v>
      </c>
      <c r="E7" s="13" t="s">
        <v>86</v>
      </c>
      <c r="F7" s="6" t="s">
        <v>85</v>
      </c>
      <c r="G7" s="8" t="str">
        <f>CONCATENATE("(",B2," Topics",")"," ",D2)</f>
        <v>(Day 1 Topics) CSE 7212c</v>
      </c>
      <c r="H7" s="8"/>
      <c r="I7" s="8" t="s">
        <v>0</v>
      </c>
      <c r="J7" s="8">
        <v>4</v>
      </c>
      <c r="K7" s="8"/>
      <c r="M7" s="18" t="s">
        <v>9</v>
      </c>
      <c r="N7" s="17">
        <v>13</v>
      </c>
      <c r="O7" s="16">
        <v>50</v>
      </c>
    </row>
    <row r="8" spans="1:16" ht="12.75" x14ac:dyDescent="0.2">
      <c r="A8" s="8" t="s">
        <v>17</v>
      </c>
      <c r="B8" s="8" t="s">
        <v>118</v>
      </c>
      <c r="C8" s="7">
        <f>C3+7</f>
        <v>43368</v>
      </c>
      <c r="D8" s="6" t="s">
        <v>91</v>
      </c>
      <c r="E8" s="6" t="s">
        <v>90</v>
      </c>
      <c r="F8" s="6" t="s">
        <v>89</v>
      </c>
      <c r="G8" s="8" t="str">
        <f>CONCATENATE("(",B3," Topics",")"," ",D3)</f>
        <v>(Day 2 Topics) CSE 7315c</v>
      </c>
      <c r="H8" s="8" t="s">
        <v>0</v>
      </c>
      <c r="I8" s="8">
        <v>2</v>
      </c>
      <c r="J8" s="8">
        <v>2</v>
      </c>
      <c r="K8" s="8"/>
      <c r="M8" s="18" t="s">
        <v>52</v>
      </c>
      <c r="N8" s="17">
        <v>6</v>
      </c>
      <c r="O8" s="16">
        <f>N8*4</f>
        <v>24</v>
      </c>
      <c r="P8" s="1" t="s">
        <v>117</v>
      </c>
    </row>
    <row r="9" spans="1:16" ht="12.75" x14ac:dyDescent="0.2">
      <c r="A9" s="8" t="s">
        <v>6</v>
      </c>
      <c r="B9" s="8" t="s">
        <v>116</v>
      </c>
      <c r="C9" s="7">
        <f>C4+7</f>
        <v>43369</v>
      </c>
      <c r="D9" s="6" t="s">
        <v>91</v>
      </c>
      <c r="E9" s="6" t="s">
        <v>90</v>
      </c>
      <c r="F9" s="6" t="s">
        <v>89</v>
      </c>
      <c r="G9" s="8" t="str">
        <f>CONCATENATE("(",B4," Topics",")"," ",D4)</f>
        <v>(Day 3 Topics) CSE 7315c</v>
      </c>
      <c r="H9" s="8"/>
      <c r="I9" s="8">
        <v>2</v>
      </c>
      <c r="J9" s="8">
        <v>2</v>
      </c>
      <c r="K9" s="8"/>
      <c r="M9" s="18" t="s">
        <v>65</v>
      </c>
      <c r="N9" s="17">
        <v>8</v>
      </c>
      <c r="O9" s="16">
        <f>N9*4</f>
        <v>32</v>
      </c>
      <c r="P9" s="1" t="s">
        <v>115</v>
      </c>
    </row>
    <row r="10" spans="1:16" ht="12.75" x14ac:dyDescent="0.2">
      <c r="A10" s="8" t="s">
        <v>4</v>
      </c>
      <c r="B10" s="8" t="s">
        <v>114</v>
      </c>
      <c r="C10" s="7">
        <f>C5+7</f>
        <v>43370</v>
      </c>
      <c r="D10" s="14" t="s">
        <v>87</v>
      </c>
      <c r="E10" s="14" t="s">
        <v>86</v>
      </c>
      <c r="F10" s="6" t="s">
        <v>85</v>
      </c>
      <c r="G10" s="8" t="str">
        <f>CONCATENATE("(",B5," Topics",")"," ",D5)</f>
        <v>(Day 4 Topics) CSE 7212c</v>
      </c>
      <c r="H10" s="8"/>
      <c r="I10" s="8" t="s">
        <v>0</v>
      </c>
      <c r="J10" s="8">
        <v>4</v>
      </c>
      <c r="K10" s="8"/>
      <c r="M10" s="18" t="s">
        <v>79</v>
      </c>
      <c r="N10" s="17">
        <v>3</v>
      </c>
      <c r="O10" s="16">
        <v>16</v>
      </c>
      <c r="P10" s="1" t="s">
        <v>113</v>
      </c>
    </row>
    <row r="11" spans="1:16" ht="12.75" x14ac:dyDescent="0.2">
      <c r="A11" s="8" t="s">
        <v>11</v>
      </c>
      <c r="B11" s="8" t="s">
        <v>112</v>
      </c>
      <c r="C11" s="7">
        <f>C6+7</f>
        <v>43371</v>
      </c>
      <c r="D11" s="6"/>
      <c r="E11" s="14" t="s">
        <v>9</v>
      </c>
      <c r="F11" s="5"/>
      <c r="G11" s="8"/>
      <c r="H11" s="8"/>
      <c r="I11" s="8"/>
      <c r="J11" s="8">
        <v>4</v>
      </c>
      <c r="K11" s="8"/>
      <c r="M11" s="18" t="s">
        <v>1</v>
      </c>
      <c r="N11" s="17">
        <v>2</v>
      </c>
      <c r="O11" s="16">
        <f>N11*8</f>
        <v>16</v>
      </c>
    </row>
    <row r="12" spans="1:16" x14ac:dyDescent="0.2">
      <c r="A12" s="8" t="s">
        <v>22</v>
      </c>
      <c r="B12" s="8" t="s">
        <v>111</v>
      </c>
      <c r="C12" s="7">
        <f>C7+7</f>
        <v>43374</v>
      </c>
      <c r="D12" s="6" t="s">
        <v>91</v>
      </c>
      <c r="E12" s="6" t="s">
        <v>90</v>
      </c>
      <c r="F12" s="6" t="s">
        <v>89</v>
      </c>
      <c r="G12" s="8" t="str">
        <f>CONCATENATE("(",B7," Topics",")"," ",D7)</f>
        <v>(Day 6 Topics) CSE 7212c</v>
      </c>
      <c r="H12" s="8"/>
      <c r="I12" s="8">
        <v>2</v>
      </c>
      <c r="J12" s="8">
        <v>2</v>
      </c>
      <c r="K12" s="8"/>
      <c r="O12" s="1">
        <f>SUM(O2:O11)</f>
        <v>298</v>
      </c>
    </row>
    <row r="13" spans="1:16" x14ac:dyDescent="0.2">
      <c r="A13" s="9" t="s">
        <v>110</v>
      </c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6" ht="15.75" customHeight="1" x14ac:dyDescent="0.2">
      <c r="A14" s="8" t="s">
        <v>6</v>
      </c>
      <c r="B14" s="8" t="s">
        <v>109</v>
      </c>
      <c r="C14" s="7">
        <f>C12+2</f>
        <v>43376</v>
      </c>
      <c r="D14" s="6" t="s">
        <v>91</v>
      </c>
      <c r="E14" s="6" t="s">
        <v>90</v>
      </c>
      <c r="F14" s="6" t="s">
        <v>89</v>
      </c>
      <c r="G14" s="8" t="str">
        <f>CONCATENATE("(",B8," Topics",")"," ",D8)</f>
        <v>(Day 7 Topics) CSE 7315c</v>
      </c>
      <c r="H14" s="8"/>
      <c r="I14" s="8">
        <v>2</v>
      </c>
      <c r="J14" s="8">
        <v>2</v>
      </c>
      <c r="K14" s="8"/>
      <c r="M14" s="15" t="s">
        <v>108</v>
      </c>
      <c r="N14" s="15">
        <v>44</v>
      </c>
    </row>
    <row r="15" spans="1:16" x14ac:dyDescent="0.2">
      <c r="A15" s="8" t="s">
        <v>4</v>
      </c>
      <c r="B15" s="8" t="s">
        <v>107</v>
      </c>
      <c r="C15" s="7">
        <f>C14+1</f>
        <v>43377</v>
      </c>
      <c r="D15" s="6" t="s">
        <v>91</v>
      </c>
      <c r="E15" s="6" t="s">
        <v>90</v>
      </c>
      <c r="F15" s="6" t="s">
        <v>89</v>
      </c>
      <c r="G15" s="8" t="str">
        <f>CONCATENATE("(",B9," Topics",")"," ",D9)</f>
        <v>(Day 8 Topics) CSE 7315c</v>
      </c>
      <c r="H15" s="8"/>
      <c r="I15" s="8">
        <v>2</v>
      </c>
      <c r="J15" s="8">
        <v>2</v>
      </c>
      <c r="K15" s="8"/>
      <c r="M15" s="15" t="s">
        <v>106</v>
      </c>
      <c r="N15" s="15">
        <v>5</v>
      </c>
    </row>
    <row r="16" spans="1:16" x14ac:dyDescent="0.2">
      <c r="A16" s="8" t="s">
        <v>11</v>
      </c>
      <c r="B16" s="8" t="s">
        <v>105</v>
      </c>
      <c r="C16" s="7">
        <f>C15+1</f>
        <v>43378</v>
      </c>
      <c r="D16" s="6"/>
      <c r="E16" s="6" t="s">
        <v>9</v>
      </c>
      <c r="F16" s="5"/>
      <c r="G16" s="8"/>
      <c r="H16" s="8"/>
      <c r="I16" s="8"/>
      <c r="J16" s="8">
        <v>4</v>
      </c>
      <c r="K16" s="8"/>
    </row>
    <row r="17" spans="1:15" x14ac:dyDescent="0.2">
      <c r="A17" s="8" t="s">
        <v>22</v>
      </c>
      <c r="B17" s="8" t="s">
        <v>104</v>
      </c>
      <c r="C17" s="7">
        <f>C12+7</f>
        <v>43381</v>
      </c>
      <c r="D17" s="13" t="s">
        <v>87</v>
      </c>
      <c r="E17" s="13" t="s">
        <v>86</v>
      </c>
      <c r="F17" s="6" t="s">
        <v>85</v>
      </c>
      <c r="G17" s="8" t="str">
        <f>CONCATENATE("(",B10," Topics",")"," ",D10)</f>
        <v>(Day 9 Topics) CSE 7212c</v>
      </c>
      <c r="H17" s="4"/>
      <c r="I17" s="8" t="s">
        <v>0</v>
      </c>
      <c r="J17" s="8">
        <v>4</v>
      </c>
      <c r="K17" s="8"/>
    </row>
    <row r="18" spans="1:15" x14ac:dyDescent="0.2">
      <c r="A18" s="8" t="s">
        <v>17</v>
      </c>
      <c r="B18" s="8" t="s">
        <v>103</v>
      </c>
      <c r="C18" s="7">
        <f>C17+1</f>
        <v>43382</v>
      </c>
      <c r="D18" s="6" t="s">
        <v>91</v>
      </c>
      <c r="E18" s="6" t="s">
        <v>90</v>
      </c>
      <c r="F18" s="6" t="s">
        <v>89</v>
      </c>
      <c r="G18" s="8" t="str">
        <f>CONCATENATE("(",B12," Topics",")"," ",D12)</f>
        <v>(Day 11 Topics) CSE 7315c</v>
      </c>
      <c r="H18" s="8" t="s">
        <v>0</v>
      </c>
      <c r="I18" s="8">
        <v>2</v>
      </c>
      <c r="J18" s="8">
        <v>2</v>
      </c>
      <c r="K18" s="8"/>
      <c r="N18" s="1" t="s">
        <v>102</v>
      </c>
      <c r="O18" s="1" t="s">
        <v>101</v>
      </c>
    </row>
    <row r="19" spans="1:15" x14ac:dyDescent="0.2">
      <c r="A19" s="8" t="s">
        <v>6</v>
      </c>
      <c r="B19" s="8" t="s">
        <v>100</v>
      </c>
      <c r="C19" s="7">
        <f>C18+1</f>
        <v>43383</v>
      </c>
      <c r="D19" s="6" t="s">
        <v>91</v>
      </c>
      <c r="E19" s="6" t="s">
        <v>90</v>
      </c>
      <c r="F19" s="6" t="s">
        <v>89</v>
      </c>
      <c r="G19" s="8" t="str">
        <f>CONCATENATE("(",B14," Topics",")"," ",D14)</f>
        <v>(Day 12 Topics) CSE 7315c</v>
      </c>
      <c r="H19" s="8" t="s">
        <v>0</v>
      </c>
      <c r="I19" s="8">
        <v>2</v>
      </c>
      <c r="J19" s="8">
        <v>2</v>
      </c>
      <c r="K19" s="8"/>
      <c r="M19" s="15" t="s">
        <v>99</v>
      </c>
      <c r="N19" s="15" t="s">
        <v>98</v>
      </c>
      <c r="O19" s="1">
        <f>298-50-16</f>
        <v>232</v>
      </c>
    </row>
    <row r="20" spans="1:15" x14ac:dyDescent="0.2">
      <c r="A20" s="8" t="s">
        <v>4</v>
      </c>
      <c r="B20" s="8" t="s">
        <v>97</v>
      </c>
      <c r="C20" s="7">
        <f>C19+1</f>
        <v>43384</v>
      </c>
      <c r="D20" s="14" t="s">
        <v>87</v>
      </c>
      <c r="E20" s="14" t="s">
        <v>86</v>
      </c>
      <c r="F20" s="6" t="s">
        <v>85</v>
      </c>
      <c r="G20" s="8" t="str">
        <f>CONCATENATE("(",B15," Topics",")"," ",D15)</f>
        <v>(Day 13 Topics) CSE 7315c</v>
      </c>
      <c r="H20" s="8" t="s">
        <v>0</v>
      </c>
      <c r="I20" s="8" t="s">
        <v>0</v>
      </c>
      <c r="J20" s="8">
        <v>4</v>
      </c>
      <c r="K20" s="8"/>
      <c r="M20" s="15" t="s">
        <v>9</v>
      </c>
      <c r="N20" s="15" t="s">
        <v>96</v>
      </c>
      <c r="O20" s="1">
        <v>50</v>
      </c>
    </row>
    <row r="21" spans="1:15" x14ac:dyDescent="0.2">
      <c r="A21" s="8" t="s">
        <v>11</v>
      </c>
      <c r="B21" s="8" t="s">
        <v>95</v>
      </c>
      <c r="C21" s="7">
        <f>C20+1</f>
        <v>43385</v>
      </c>
      <c r="D21" s="6"/>
      <c r="E21" s="6" t="s">
        <v>9</v>
      </c>
      <c r="F21" s="5"/>
      <c r="G21" s="8"/>
      <c r="H21" s="8"/>
      <c r="I21" s="8"/>
      <c r="J21" s="8">
        <v>4</v>
      </c>
      <c r="K21" s="8"/>
      <c r="M21" s="15" t="s">
        <v>1</v>
      </c>
      <c r="N21" s="15" t="s">
        <v>94</v>
      </c>
      <c r="O21" s="1">
        <v>16</v>
      </c>
    </row>
    <row r="22" spans="1:15" x14ac:dyDescent="0.2">
      <c r="A22" s="8" t="s">
        <v>22</v>
      </c>
      <c r="B22" s="8" t="s">
        <v>93</v>
      </c>
      <c r="C22" s="7">
        <f>C17+7</f>
        <v>43388</v>
      </c>
      <c r="D22" s="13" t="s">
        <v>87</v>
      </c>
      <c r="E22" s="13" t="s">
        <v>86</v>
      </c>
      <c r="F22" s="6" t="s">
        <v>85</v>
      </c>
      <c r="G22" s="8" t="str">
        <f>CONCATENATE("(",B17," Topics",")"," ",D17)</f>
        <v>(Day 15 Topics) CSE 7212c</v>
      </c>
      <c r="H22" s="4"/>
      <c r="I22" s="8" t="s">
        <v>0</v>
      </c>
      <c r="J22" s="8">
        <v>4</v>
      </c>
      <c r="K22" s="8"/>
    </row>
    <row r="23" spans="1:15" x14ac:dyDescent="0.2">
      <c r="A23" s="8" t="s">
        <v>17</v>
      </c>
      <c r="B23" s="8" t="s">
        <v>92</v>
      </c>
      <c r="C23" s="7">
        <f>C22+1</f>
        <v>43389</v>
      </c>
      <c r="D23" s="6" t="s">
        <v>91</v>
      </c>
      <c r="E23" s="6" t="s">
        <v>90</v>
      </c>
      <c r="F23" s="6" t="s">
        <v>89</v>
      </c>
      <c r="G23" s="8" t="str">
        <f>CONCATENATE("(",B18," Topics",")"," ",D18)</f>
        <v>(Day 16 Topics) CSE 7315c</v>
      </c>
      <c r="H23" s="8" t="s">
        <v>0</v>
      </c>
      <c r="I23" s="8">
        <v>2</v>
      </c>
      <c r="J23" s="8">
        <v>2</v>
      </c>
      <c r="K23" s="8"/>
    </row>
    <row r="24" spans="1:15" x14ac:dyDescent="0.2">
      <c r="A24" s="8" t="s">
        <v>6</v>
      </c>
      <c r="B24" s="8" t="s">
        <v>88</v>
      </c>
      <c r="C24" s="7">
        <f>C23+1</f>
        <v>43390</v>
      </c>
      <c r="D24" s="14" t="s">
        <v>87</v>
      </c>
      <c r="E24" s="14" t="s">
        <v>86</v>
      </c>
      <c r="F24" s="6" t="s">
        <v>85</v>
      </c>
      <c r="G24" s="8" t="str">
        <f>CONCATENATE("(",B19," Topics",")"," ",D19)</f>
        <v>(Day 17 Topics) CSE 7315c</v>
      </c>
      <c r="H24" s="4"/>
      <c r="I24" s="8" t="s">
        <v>0</v>
      </c>
      <c r="J24" s="8">
        <v>4</v>
      </c>
      <c r="K24" s="8"/>
    </row>
    <row r="25" spans="1:15" x14ac:dyDescent="0.2">
      <c r="A25" s="8" t="s">
        <v>4</v>
      </c>
      <c r="B25" s="8" t="s">
        <v>84</v>
      </c>
      <c r="C25" s="7">
        <f>C24+1</f>
        <v>43391</v>
      </c>
      <c r="D25" s="6" t="s">
        <v>80</v>
      </c>
      <c r="E25" s="12" t="s">
        <v>79</v>
      </c>
      <c r="F25" s="5" t="s">
        <v>64</v>
      </c>
      <c r="G25" s="8" t="str">
        <f>CONCATENATE("(",B20," Topics",")"," ",D20)</f>
        <v>(Day 18 Topics) CSE 7212c</v>
      </c>
      <c r="H25" s="8" t="s">
        <v>0</v>
      </c>
      <c r="I25" s="8">
        <v>2</v>
      </c>
      <c r="J25" s="8">
        <v>2</v>
      </c>
      <c r="K25" s="8"/>
    </row>
    <row r="26" spans="1:15" x14ac:dyDescent="0.2">
      <c r="A26" s="9" t="s">
        <v>83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5" x14ac:dyDescent="0.2">
      <c r="A27" s="8" t="s">
        <v>22</v>
      </c>
      <c r="B27" s="8" t="s">
        <v>82</v>
      </c>
      <c r="C27" s="7">
        <f>C22+7</f>
        <v>43395</v>
      </c>
      <c r="D27" s="6" t="s">
        <v>80</v>
      </c>
      <c r="E27" s="12" t="s">
        <v>79</v>
      </c>
      <c r="F27" s="5"/>
      <c r="G27" s="8" t="str">
        <f>CONCATENATE("(",B22," Topics",")"," ",D22)</f>
        <v>(Day 20 Topics) CSE 7212c</v>
      </c>
      <c r="H27" s="8" t="s">
        <v>0</v>
      </c>
      <c r="I27" s="8" t="s">
        <v>0</v>
      </c>
      <c r="J27" s="8">
        <v>4</v>
      </c>
      <c r="K27" s="8"/>
    </row>
    <row r="28" spans="1:15" x14ac:dyDescent="0.2">
      <c r="A28" s="8" t="s">
        <v>17</v>
      </c>
      <c r="B28" s="8" t="s">
        <v>81</v>
      </c>
      <c r="C28" s="7">
        <f>C27+1</f>
        <v>43396</v>
      </c>
      <c r="D28" s="6" t="s">
        <v>80</v>
      </c>
      <c r="E28" s="12" t="s">
        <v>79</v>
      </c>
      <c r="F28" s="5"/>
      <c r="G28" s="8" t="str">
        <f>CONCATENATE("(",B23," Topics",")"," ",D23)</f>
        <v>(Day 21 Topics) CSE 7315c</v>
      </c>
      <c r="H28" s="4"/>
      <c r="I28" s="8" t="s">
        <v>0</v>
      </c>
      <c r="J28" s="8">
        <v>8</v>
      </c>
      <c r="K28" s="8"/>
    </row>
    <row r="29" spans="1:15" x14ac:dyDescent="0.2">
      <c r="A29" s="8" t="s">
        <v>6</v>
      </c>
      <c r="B29" s="8" t="s">
        <v>77</v>
      </c>
      <c r="C29" s="7">
        <f>C28+1</f>
        <v>43397</v>
      </c>
      <c r="D29" s="6" t="s">
        <v>66</v>
      </c>
      <c r="E29" s="6" t="s">
        <v>65</v>
      </c>
      <c r="F29" s="5" t="s">
        <v>64</v>
      </c>
      <c r="G29" s="8" t="str">
        <f>CONCATENATE("(",B24," Topics",")"," ",D24)</f>
        <v>(Day 22 Topics) CSE 7212c</v>
      </c>
      <c r="H29" s="8" t="s">
        <v>76</v>
      </c>
      <c r="I29" s="8">
        <v>2</v>
      </c>
      <c r="J29" s="8">
        <v>2</v>
      </c>
      <c r="K29" s="8"/>
    </row>
    <row r="30" spans="1:15" x14ac:dyDescent="0.2">
      <c r="A30" s="8" t="s">
        <v>4</v>
      </c>
      <c r="B30" s="8" t="s">
        <v>75</v>
      </c>
      <c r="C30" s="7">
        <f>C29+1</f>
        <v>43398</v>
      </c>
      <c r="D30" s="6" t="s">
        <v>66</v>
      </c>
      <c r="E30" s="6" t="s">
        <v>65</v>
      </c>
      <c r="F30" s="5" t="s">
        <v>64</v>
      </c>
      <c r="G30" s="8" t="str">
        <f>CONCATENATE("(",B25," Topics",")"," ",D25)</f>
        <v>(Day 23 Topics) CSE 7120c</v>
      </c>
      <c r="H30" s="8" t="s">
        <v>0</v>
      </c>
      <c r="I30" s="8">
        <v>2</v>
      </c>
      <c r="J30" s="8">
        <v>2</v>
      </c>
      <c r="K30" s="8"/>
    </row>
    <row r="31" spans="1:15" x14ac:dyDescent="0.2">
      <c r="A31" s="8" t="s">
        <v>11</v>
      </c>
      <c r="B31" s="8" t="s">
        <v>74</v>
      </c>
      <c r="C31" s="7">
        <f>C30+1</f>
        <v>43399</v>
      </c>
      <c r="D31" s="6"/>
      <c r="E31" s="6" t="s">
        <v>9</v>
      </c>
      <c r="F31" s="5"/>
      <c r="G31" s="8"/>
      <c r="H31" s="8"/>
      <c r="I31" s="8"/>
      <c r="J31" s="8">
        <v>4</v>
      </c>
      <c r="K31" s="8"/>
    </row>
    <row r="32" spans="1:15" x14ac:dyDescent="0.2">
      <c r="A32" s="8" t="s">
        <v>22</v>
      </c>
      <c r="B32" s="8" t="s">
        <v>73</v>
      </c>
      <c r="C32" s="7">
        <f>C27+7</f>
        <v>43402</v>
      </c>
      <c r="D32" s="6" t="s">
        <v>66</v>
      </c>
      <c r="E32" s="6" t="s">
        <v>65</v>
      </c>
      <c r="F32" s="5" t="s">
        <v>64</v>
      </c>
      <c r="G32" s="8" t="str">
        <f>CONCATENATE("(",B27," Topics",")"," ",D27)</f>
        <v>(Day 24 Topics) CSE 7120c</v>
      </c>
      <c r="H32" s="8" t="s">
        <v>0</v>
      </c>
      <c r="I32" s="8">
        <v>2</v>
      </c>
      <c r="J32" s="8">
        <v>2</v>
      </c>
      <c r="K32" s="8"/>
    </row>
    <row r="33" spans="1:14" x14ac:dyDescent="0.2">
      <c r="A33" s="8" t="s">
        <v>17</v>
      </c>
      <c r="B33" s="8" t="s">
        <v>72</v>
      </c>
      <c r="C33" s="7">
        <f>C32+1</f>
        <v>43403</v>
      </c>
      <c r="D33" s="6" t="s">
        <v>66</v>
      </c>
      <c r="E33" s="6" t="s">
        <v>65</v>
      </c>
      <c r="F33" s="5" t="s">
        <v>64</v>
      </c>
      <c r="G33" s="8" t="str">
        <f>CONCATENATE("(",B28," Topics",")"," ",D28)</f>
        <v>(Day 25 Topics) CSE 7120c</v>
      </c>
      <c r="H33" s="8" t="s">
        <v>0</v>
      </c>
      <c r="I33" s="8">
        <v>2</v>
      </c>
      <c r="J33" s="8">
        <v>2</v>
      </c>
      <c r="K33" s="8"/>
    </row>
    <row r="34" spans="1:14" x14ac:dyDescent="0.2">
      <c r="A34" s="8" t="s">
        <v>6</v>
      </c>
      <c r="B34" s="8" t="s">
        <v>71</v>
      </c>
      <c r="C34" s="7">
        <f>C33+1</f>
        <v>43404</v>
      </c>
      <c r="D34" s="6" t="s">
        <v>66</v>
      </c>
      <c r="E34" s="6" t="s">
        <v>65</v>
      </c>
      <c r="F34" s="5" t="s">
        <v>64</v>
      </c>
      <c r="G34" s="8" t="str">
        <f>CONCATENATE("(",B29," Topics",")"," ",D29)</f>
        <v>(Day 26 Topics) CSE 7302c</v>
      </c>
      <c r="H34" s="8" t="s">
        <v>0</v>
      </c>
      <c r="I34" s="8">
        <v>2</v>
      </c>
      <c r="J34" s="8">
        <v>2</v>
      </c>
      <c r="K34" s="8"/>
    </row>
    <row r="35" spans="1:14" x14ac:dyDescent="0.2">
      <c r="A35" s="8" t="s">
        <v>4</v>
      </c>
      <c r="B35" s="8" t="s">
        <v>70</v>
      </c>
      <c r="C35" s="7">
        <f>C34+1</f>
        <v>43405</v>
      </c>
      <c r="D35" s="6" t="s">
        <v>66</v>
      </c>
      <c r="E35" s="6" t="s">
        <v>65</v>
      </c>
      <c r="F35" s="5" t="s">
        <v>64</v>
      </c>
      <c r="G35" s="8" t="str">
        <f>CONCATENATE("(",B30," Topics",")"," ",D30)</f>
        <v>(Day 27 Topics) CSE 7302c</v>
      </c>
      <c r="H35" s="4"/>
      <c r="I35" s="8">
        <v>2</v>
      </c>
      <c r="J35" s="8">
        <v>2</v>
      </c>
      <c r="K35" s="8"/>
    </row>
    <row r="36" spans="1:14" x14ac:dyDescent="0.2">
      <c r="A36" s="8" t="s">
        <v>11</v>
      </c>
      <c r="B36" s="8" t="s">
        <v>69</v>
      </c>
      <c r="C36" s="7">
        <f>C35+1</f>
        <v>43406</v>
      </c>
      <c r="D36" s="6"/>
      <c r="E36" s="6" t="s">
        <v>9</v>
      </c>
      <c r="F36" s="5"/>
      <c r="G36" s="8"/>
      <c r="H36" s="4"/>
      <c r="I36" s="8"/>
      <c r="J36" s="8">
        <v>4</v>
      </c>
      <c r="K36" s="8"/>
    </row>
    <row r="37" spans="1:14" x14ac:dyDescent="0.2">
      <c r="A37" s="8" t="s">
        <v>22</v>
      </c>
      <c r="B37" s="8" t="s">
        <v>68</v>
      </c>
      <c r="C37" s="7">
        <f>C32+7</f>
        <v>43409</v>
      </c>
      <c r="D37" s="6" t="s">
        <v>66</v>
      </c>
      <c r="E37" s="6" t="s">
        <v>65</v>
      </c>
      <c r="F37" s="5" t="s">
        <v>64</v>
      </c>
      <c r="G37" s="8" t="str">
        <f>CONCATENATE("(",B32," Topics",")"," ",D32)</f>
        <v>(Day 29 Topics) CSE 7302c</v>
      </c>
      <c r="H37" s="4"/>
      <c r="I37" s="8">
        <v>2</v>
      </c>
      <c r="J37" s="8">
        <v>2</v>
      </c>
      <c r="K37" s="8"/>
    </row>
    <row r="38" spans="1:14" x14ac:dyDescent="0.2">
      <c r="A38" s="8" t="s">
        <v>17</v>
      </c>
      <c r="B38" s="8" t="s">
        <v>67</v>
      </c>
      <c r="C38" s="7">
        <f>C33+7</f>
        <v>43410</v>
      </c>
      <c r="D38" s="6" t="s">
        <v>66</v>
      </c>
      <c r="E38" s="6" t="s">
        <v>65</v>
      </c>
      <c r="F38" s="5" t="s">
        <v>64</v>
      </c>
      <c r="G38" s="8" t="str">
        <f>CONCATENATE("(",B33," Topics",")"," ",D33)</f>
        <v>(Day 30 Topics) CSE 7302c</v>
      </c>
      <c r="H38" s="4"/>
      <c r="I38" s="8">
        <v>2</v>
      </c>
      <c r="J38" s="8">
        <v>2</v>
      </c>
      <c r="K38" s="8"/>
    </row>
    <row r="39" spans="1:14" x14ac:dyDescent="0.2">
      <c r="A39" s="9" t="s">
        <v>63</v>
      </c>
      <c r="B39" s="9"/>
      <c r="C39" s="9"/>
      <c r="D39" s="9"/>
      <c r="E39" s="9"/>
      <c r="F39" s="9"/>
      <c r="G39" s="9"/>
      <c r="H39" s="9"/>
      <c r="I39" s="9"/>
      <c r="J39" s="9"/>
      <c r="K39" s="9"/>
      <c r="N39" s="1" t="s">
        <v>0</v>
      </c>
    </row>
    <row r="40" spans="1:14" x14ac:dyDescent="0.2">
      <c r="A40" s="8" t="s">
        <v>4</v>
      </c>
      <c r="B40" s="8" t="s">
        <v>62</v>
      </c>
      <c r="C40" s="7">
        <f>C38+2</f>
        <v>43412</v>
      </c>
      <c r="D40" s="6" t="s">
        <v>53</v>
      </c>
      <c r="E40" s="6" t="s">
        <v>52</v>
      </c>
      <c r="F40" s="5" t="s">
        <v>32</v>
      </c>
      <c r="G40" s="8" t="str">
        <f>CONCATENATE("(",B34," Topics",")"," ",D34)</f>
        <v>(Day 31 Topics) CSE 7302c</v>
      </c>
      <c r="H40" s="4"/>
      <c r="I40" s="8">
        <v>2</v>
      </c>
      <c r="J40" s="8">
        <v>2</v>
      </c>
      <c r="K40" s="8"/>
      <c r="M40" s="1" t="s">
        <v>0</v>
      </c>
    </row>
    <row r="41" spans="1:14" x14ac:dyDescent="0.2">
      <c r="A41" s="8" t="s">
        <v>11</v>
      </c>
      <c r="B41" s="8" t="s">
        <v>61</v>
      </c>
      <c r="C41" s="7">
        <f>C40+1</f>
        <v>43413</v>
      </c>
      <c r="D41" s="6"/>
      <c r="E41" s="6" t="s">
        <v>9</v>
      </c>
      <c r="F41" s="5"/>
      <c r="G41" s="4"/>
      <c r="H41" s="4" t="s">
        <v>60</v>
      </c>
      <c r="I41" s="8"/>
      <c r="J41" s="8">
        <v>4</v>
      </c>
      <c r="K41" s="8"/>
    </row>
    <row r="42" spans="1:14" x14ac:dyDescent="0.2">
      <c r="A42" s="8" t="s">
        <v>22</v>
      </c>
      <c r="B42" s="8" t="s">
        <v>59</v>
      </c>
      <c r="C42" s="7">
        <f>C37+7</f>
        <v>43416</v>
      </c>
      <c r="D42" s="6" t="s">
        <v>53</v>
      </c>
      <c r="E42" s="6" t="s">
        <v>52</v>
      </c>
      <c r="F42" s="5" t="s">
        <v>32</v>
      </c>
      <c r="G42" s="8" t="str">
        <f>CONCATENATE("(",B35," Topics",")"," ",D35)</f>
        <v>(Day 32 Topics) CSE 7302c</v>
      </c>
      <c r="H42" s="8" t="s">
        <v>0</v>
      </c>
      <c r="I42" s="8">
        <v>2</v>
      </c>
      <c r="J42" s="8">
        <v>2</v>
      </c>
      <c r="K42" s="8"/>
      <c r="M42" s="1" t="s">
        <v>0</v>
      </c>
    </row>
    <row r="43" spans="1:14" x14ac:dyDescent="0.2">
      <c r="A43" s="8" t="s">
        <v>17</v>
      </c>
      <c r="B43" s="8" t="s">
        <v>58</v>
      </c>
      <c r="C43" s="7">
        <f>C38+7</f>
        <v>43417</v>
      </c>
      <c r="D43" s="6" t="s">
        <v>53</v>
      </c>
      <c r="E43" s="6" t="s">
        <v>52</v>
      </c>
      <c r="F43" s="5" t="s">
        <v>32</v>
      </c>
      <c r="G43" s="8" t="str">
        <f>CONCATENATE("(",B37," Topics",")"," ",D37)</f>
        <v>(Day 34 Topics) CSE 7302c</v>
      </c>
      <c r="H43" s="8" t="s">
        <v>0</v>
      </c>
      <c r="I43" s="8">
        <v>2</v>
      </c>
      <c r="J43" s="8">
        <v>2</v>
      </c>
      <c r="K43" s="8"/>
    </row>
    <row r="44" spans="1:14" x14ac:dyDescent="0.2">
      <c r="A44" s="8" t="s">
        <v>6</v>
      </c>
      <c r="B44" s="8" t="s">
        <v>57</v>
      </c>
      <c r="C44" s="7">
        <f>C43+1</f>
        <v>43418</v>
      </c>
      <c r="D44" s="6" t="s">
        <v>53</v>
      </c>
      <c r="E44" s="6" t="s">
        <v>52</v>
      </c>
      <c r="F44" s="5" t="s">
        <v>32</v>
      </c>
      <c r="G44" s="8" t="str">
        <f>CONCATENATE("(",B38," Topics",")"," ",D38)</f>
        <v>(Day 35 Topics) CSE 7302c</v>
      </c>
      <c r="H44" s="8" t="s">
        <v>0</v>
      </c>
      <c r="I44" s="8">
        <v>2</v>
      </c>
      <c r="J44" s="8">
        <v>2</v>
      </c>
      <c r="K44" s="8"/>
    </row>
    <row r="45" spans="1:14" x14ac:dyDescent="0.2">
      <c r="A45" s="8" t="s">
        <v>4</v>
      </c>
      <c r="B45" s="8" t="s">
        <v>56</v>
      </c>
      <c r="C45" s="7">
        <f>C40+7</f>
        <v>43419</v>
      </c>
      <c r="D45" s="6" t="s">
        <v>53</v>
      </c>
      <c r="E45" s="6" t="s">
        <v>52</v>
      </c>
      <c r="F45" s="5" t="s">
        <v>32</v>
      </c>
      <c r="G45" s="8"/>
      <c r="H45" s="8" t="s">
        <v>0</v>
      </c>
      <c r="I45" s="8">
        <v>2</v>
      </c>
      <c r="J45" s="8">
        <v>2</v>
      </c>
      <c r="K45" s="8"/>
    </row>
    <row r="46" spans="1:14" x14ac:dyDescent="0.2">
      <c r="A46" s="8" t="s">
        <v>11</v>
      </c>
      <c r="B46" s="8" t="s">
        <v>55</v>
      </c>
      <c r="C46" s="7">
        <f>C41+7</f>
        <v>43420</v>
      </c>
      <c r="D46" s="13"/>
      <c r="E46" s="6" t="s">
        <v>9</v>
      </c>
      <c r="F46" s="5"/>
      <c r="G46" s="8"/>
      <c r="H46" s="8"/>
      <c r="I46" s="8"/>
      <c r="J46" s="8">
        <v>4</v>
      </c>
      <c r="K46" s="8"/>
    </row>
    <row r="47" spans="1:14" x14ac:dyDescent="0.2">
      <c r="A47" s="8" t="s">
        <v>22</v>
      </c>
      <c r="B47" s="8" t="s">
        <v>54</v>
      </c>
      <c r="C47" s="7">
        <f>C42+7</f>
        <v>43423</v>
      </c>
      <c r="D47" s="6" t="s">
        <v>53</v>
      </c>
      <c r="E47" s="6" t="s">
        <v>52</v>
      </c>
      <c r="F47" s="5" t="s">
        <v>32</v>
      </c>
      <c r="G47" s="8" t="s">
        <v>0</v>
      </c>
      <c r="H47" s="4"/>
      <c r="I47" s="8">
        <v>2</v>
      </c>
      <c r="J47" s="8">
        <v>2</v>
      </c>
      <c r="K47" s="8"/>
    </row>
    <row r="48" spans="1:14" x14ac:dyDescent="0.2">
      <c r="A48" s="8" t="s">
        <v>17</v>
      </c>
      <c r="B48" s="8" t="s">
        <v>50</v>
      </c>
      <c r="C48" s="7">
        <f>C47+1</f>
        <v>43424</v>
      </c>
      <c r="D48" s="6" t="s">
        <v>34</v>
      </c>
      <c r="E48" s="6" t="s">
        <v>33</v>
      </c>
      <c r="F48" s="5" t="s">
        <v>48</v>
      </c>
      <c r="G48" s="8" t="str">
        <f>CONCATENATE("(",B38," Topics",")"," ",D38)</f>
        <v>(Day 35 Topics) CSE 7302c</v>
      </c>
      <c r="H48" s="4"/>
      <c r="I48" s="8">
        <v>2</v>
      </c>
      <c r="J48" s="8">
        <v>2</v>
      </c>
      <c r="K48" s="8"/>
    </row>
    <row r="49" spans="1:11" x14ac:dyDescent="0.2">
      <c r="A49" s="8" t="s">
        <v>6</v>
      </c>
      <c r="B49" s="8" t="s">
        <v>49</v>
      </c>
      <c r="C49" s="7">
        <f>C48+1</f>
        <v>43425</v>
      </c>
      <c r="D49" s="6" t="s">
        <v>34</v>
      </c>
      <c r="E49" s="6" t="s">
        <v>33</v>
      </c>
      <c r="F49" s="5" t="s">
        <v>48</v>
      </c>
      <c r="G49" s="8" t="str">
        <f>CONCATENATE("(",B40," Topics",")"," ",D40)</f>
        <v>(Day 36 Topics) CSE 7305c</v>
      </c>
      <c r="H49" s="4"/>
      <c r="I49" s="8">
        <v>2</v>
      </c>
      <c r="J49" s="8">
        <v>2</v>
      </c>
      <c r="K49" s="8"/>
    </row>
    <row r="50" spans="1:11" x14ac:dyDescent="0.2">
      <c r="A50" s="8" t="s">
        <v>4</v>
      </c>
      <c r="B50" s="8" t="s">
        <v>46</v>
      </c>
      <c r="C50" s="7">
        <f>C49+1</f>
        <v>43426</v>
      </c>
      <c r="D50" s="6" t="s">
        <v>34</v>
      </c>
      <c r="E50" s="6" t="s">
        <v>33</v>
      </c>
      <c r="F50" s="10" t="s">
        <v>19</v>
      </c>
      <c r="G50" s="8" t="s">
        <v>0</v>
      </c>
      <c r="H50" s="4"/>
      <c r="I50" s="8">
        <v>2</v>
      </c>
      <c r="J50" s="8">
        <v>2</v>
      </c>
      <c r="K50" s="8"/>
    </row>
    <row r="51" spans="1:11" x14ac:dyDescent="0.2">
      <c r="A51" s="8" t="s">
        <v>11</v>
      </c>
      <c r="B51" s="8" t="s">
        <v>45</v>
      </c>
      <c r="C51" s="7">
        <f>C50+1</f>
        <v>43427</v>
      </c>
      <c r="D51" s="6"/>
      <c r="E51" s="6" t="s">
        <v>9</v>
      </c>
      <c r="F51" s="5"/>
      <c r="G51" s="8"/>
      <c r="H51" s="4" t="s">
        <v>44</v>
      </c>
      <c r="I51" s="8"/>
      <c r="J51" s="8">
        <v>4</v>
      </c>
      <c r="K51" s="8"/>
    </row>
    <row r="52" spans="1:11" x14ac:dyDescent="0.2">
      <c r="A52" s="8" t="s">
        <v>22</v>
      </c>
      <c r="B52" s="8" t="s">
        <v>43</v>
      </c>
      <c r="C52" s="7">
        <f>C47+7</f>
        <v>43430</v>
      </c>
      <c r="D52" s="6" t="s">
        <v>34</v>
      </c>
      <c r="E52" s="6" t="s">
        <v>33</v>
      </c>
      <c r="F52" s="11" t="s">
        <v>31</v>
      </c>
      <c r="G52" s="8" t="str">
        <f>CONCATENATE("(",B47," Topics",")"," ",D47)</f>
        <v>(Day 43 Topics) CSE 7305c</v>
      </c>
      <c r="H52" s="4"/>
      <c r="I52" s="8">
        <v>2</v>
      </c>
      <c r="J52" s="8">
        <v>2</v>
      </c>
      <c r="K52" s="8"/>
    </row>
    <row r="53" spans="1:11" x14ac:dyDescent="0.2">
      <c r="A53" s="8" t="s">
        <v>17</v>
      </c>
      <c r="B53" s="8" t="s">
        <v>42</v>
      </c>
      <c r="C53" s="7">
        <f>C52+1</f>
        <v>43431</v>
      </c>
      <c r="D53" s="6" t="s">
        <v>34</v>
      </c>
      <c r="E53" s="6" t="s">
        <v>33</v>
      </c>
      <c r="F53" s="11" t="s">
        <v>31</v>
      </c>
      <c r="G53" s="8" t="str">
        <f>CONCATENATE("(",B48," Topics",")"," ",D48)</f>
        <v>(Day 44 Topics) CSE 7321c</v>
      </c>
      <c r="H53" s="4"/>
      <c r="I53" s="8">
        <v>2</v>
      </c>
      <c r="J53" s="8">
        <v>2</v>
      </c>
      <c r="K53" s="8"/>
    </row>
    <row r="54" spans="1:11" x14ac:dyDescent="0.2">
      <c r="A54" s="8" t="s">
        <v>6</v>
      </c>
      <c r="B54" s="8" t="s">
        <v>41</v>
      </c>
      <c r="C54" s="7">
        <f>C49+7</f>
        <v>43432</v>
      </c>
      <c r="D54" s="6" t="s">
        <v>34</v>
      </c>
      <c r="E54" s="6" t="s">
        <v>33</v>
      </c>
      <c r="F54" s="11" t="s">
        <v>31</v>
      </c>
      <c r="G54" s="8" t="str">
        <f>CONCATENATE("(",B49," Topics",")"," ",D49)</f>
        <v>(Day 45 Topics) CSE 7321c</v>
      </c>
      <c r="H54" s="4"/>
      <c r="I54" s="8">
        <v>2</v>
      </c>
      <c r="J54" s="8">
        <v>2</v>
      </c>
      <c r="K54" s="8"/>
    </row>
    <row r="55" spans="1:11" x14ac:dyDescent="0.2">
      <c r="A55" s="8" t="s">
        <v>4</v>
      </c>
      <c r="B55" s="8" t="s">
        <v>40</v>
      </c>
      <c r="C55" s="7">
        <f>C54+1</f>
        <v>43433</v>
      </c>
      <c r="D55" s="6" t="s">
        <v>34</v>
      </c>
      <c r="E55" s="6" t="s">
        <v>33</v>
      </c>
      <c r="F55" s="11" t="s">
        <v>31</v>
      </c>
      <c r="G55" s="8" t="str">
        <f>CONCATENATE("(",B50," Topics",")"," ",D50)</f>
        <v>(Day 46 Topics) CSE 7321c</v>
      </c>
      <c r="H55" s="4"/>
      <c r="I55" s="8">
        <v>2</v>
      </c>
      <c r="J55" s="8">
        <v>2</v>
      </c>
      <c r="K55" s="8"/>
    </row>
    <row r="56" spans="1:11" x14ac:dyDescent="0.2">
      <c r="A56" s="8" t="s">
        <v>11</v>
      </c>
      <c r="B56" s="8" t="s">
        <v>38</v>
      </c>
      <c r="C56" s="7">
        <f>C55+1</f>
        <v>43434</v>
      </c>
      <c r="D56" s="6"/>
      <c r="E56" s="6" t="s">
        <v>9</v>
      </c>
      <c r="F56" s="5"/>
      <c r="G56" s="8"/>
      <c r="H56" s="4"/>
      <c r="I56" s="8"/>
      <c r="J56" s="8">
        <v>4</v>
      </c>
      <c r="K56" s="8"/>
    </row>
    <row r="57" spans="1:11" x14ac:dyDescent="0.2">
      <c r="A57" s="8" t="s">
        <v>22</v>
      </c>
      <c r="B57" s="8" t="s">
        <v>37</v>
      </c>
      <c r="C57" s="7">
        <f>C52+7</f>
        <v>43437</v>
      </c>
      <c r="D57" s="6" t="s">
        <v>34</v>
      </c>
      <c r="E57" s="6" t="s">
        <v>33</v>
      </c>
      <c r="F57" s="5" t="s">
        <v>32</v>
      </c>
      <c r="G57" s="8" t="str">
        <f>CONCATENATE("(",B52," Topics",")"," ",D52)</f>
        <v>(Day 48 Topics) CSE 7321c</v>
      </c>
      <c r="H57" s="4"/>
      <c r="I57" s="8">
        <v>2</v>
      </c>
      <c r="J57" s="8">
        <v>2</v>
      </c>
      <c r="K57" s="8"/>
    </row>
    <row r="58" spans="1:11" x14ac:dyDescent="0.2">
      <c r="A58" s="8" t="s">
        <v>17</v>
      </c>
      <c r="B58" s="8" t="s">
        <v>36</v>
      </c>
      <c r="C58" s="7">
        <f>C57+1</f>
        <v>43438</v>
      </c>
      <c r="D58" s="6" t="s">
        <v>34</v>
      </c>
      <c r="E58" s="6" t="s">
        <v>33</v>
      </c>
      <c r="F58" s="5" t="s">
        <v>32</v>
      </c>
      <c r="G58" s="8" t="str">
        <f>CONCATENATE("(",B53," Topics",")"," ",D53)</f>
        <v>(Day 49 Topics) CSE 7321c</v>
      </c>
      <c r="H58" s="8" t="s">
        <v>0</v>
      </c>
      <c r="I58" s="8">
        <v>2</v>
      </c>
      <c r="J58" s="8">
        <v>2</v>
      </c>
      <c r="K58" s="8"/>
    </row>
    <row r="59" spans="1:11" x14ac:dyDescent="0.2">
      <c r="A59" s="8" t="s">
        <v>6</v>
      </c>
      <c r="B59" s="8" t="s">
        <v>35</v>
      </c>
      <c r="C59" s="7">
        <f>C54+7</f>
        <v>43439</v>
      </c>
      <c r="D59" s="6" t="s">
        <v>34</v>
      </c>
      <c r="E59" s="6" t="s">
        <v>33</v>
      </c>
      <c r="F59" s="5" t="s">
        <v>32</v>
      </c>
      <c r="G59" s="8" t="str">
        <f>CONCATENATE("(",B54," Topics",")"," ",D54)</f>
        <v>(Day 50 Topics) CSE 7321c</v>
      </c>
      <c r="H59" s="8" t="s">
        <v>0</v>
      </c>
      <c r="I59" s="8">
        <v>2</v>
      </c>
      <c r="J59" s="8">
        <v>2</v>
      </c>
      <c r="K59" s="8"/>
    </row>
    <row r="60" spans="1:11" x14ac:dyDescent="0.2">
      <c r="A60" s="8" t="s">
        <v>4</v>
      </c>
      <c r="B60" s="8" t="s">
        <v>30</v>
      </c>
      <c r="C60" s="7">
        <f>C59+1</f>
        <v>43440</v>
      </c>
      <c r="D60" s="6" t="s">
        <v>13</v>
      </c>
      <c r="E60" s="6" t="s">
        <v>20</v>
      </c>
      <c r="F60" s="10" t="s">
        <v>19</v>
      </c>
      <c r="G60" s="8" t="str">
        <f>CONCATENATE("(",B55," Topics",")"," ",D55)</f>
        <v>(Day 51 Topics) CSE 7321c</v>
      </c>
      <c r="H60" s="8" t="s">
        <v>0</v>
      </c>
      <c r="I60" s="8">
        <v>2</v>
      </c>
      <c r="J60" s="8">
        <v>2</v>
      </c>
      <c r="K60" s="8"/>
    </row>
    <row r="61" spans="1:11" x14ac:dyDescent="0.2">
      <c r="A61" s="8" t="s">
        <v>11</v>
      </c>
      <c r="B61" s="8" t="s">
        <v>29</v>
      </c>
      <c r="C61" s="7">
        <f>C60+1</f>
        <v>43441</v>
      </c>
      <c r="D61" s="6"/>
      <c r="E61" s="6" t="s">
        <v>9</v>
      </c>
      <c r="F61" s="5"/>
      <c r="G61" s="8"/>
      <c r="H61" s="8"/>
      <c r="I61" s="8"/>
      <c r="J61" s="8">
        <v>4</v>
      </c>
      <c r="K61" s="8"/>
    </row>
    <row r="62" spans="1:11" x14ac:dyDescent="0.2">
      <c r="A62" s="8" t="s">
        <v>22</v>
      </c>
      <c r="B62" s="8" t="s">
        <v>28</v>
      </c>
      <c r="C62" s="7">
        <f>C57+7</f>
        <v>43444</v>
      </c>
      <c r="D62" s="6" t="s">
        <v>13</v>
      </c>
      <c r="E62" s="6" t="s">
        <v>20</v>
      </c>
      <c r="F62" s="10" t="s">
        <v>19</v>
      </c>
      <c r="G62" s="8" t="str">
        <f>CONCATENATE("(",B57," Topics",")"," ",D57)</f>
        <v>(Day 53 Topics) CSE 7321c</v>
      </c>
      <c r="H62" s="8" t="s">
        <v>0</v>
      </c>
      <c r="I62" s="4">
        <v>2</v>
      </c>
      <c r="J62" s="4">
        <v>2</v>
      </c>
      <c r="K62" s="8"/>
    </row>
    <row r="63" spans="1:11" x14ac:dyDescent="0.2">
      <c r="A63" s="8" t="s">
        <v>17</v>
      </c>
      <c r="B63" s="8" t="s">
        <v>27</v>
      </c>
      <c r="C63" s="7">
        <f>C62+1</f>
        <v>43445</v>
      </c>
      <c r="D63" s="6" t="s">
        <v>13</v>
      </c>
      <c r="E63" s="6" t="s">
        <v>20</v>
      </c>
      <c r="F63" s="10" t="s">
        <v>19</v>
      </c>
      <c r="G63" s="8" t="str">
        <f>CONCATENATE("(",B58," Topics",")"," ",D58)</f>
        <v>(Day 54 Topics) CSE 7321c</v>
      </c>
      <c r="H63" s="4"/>
      <c r="I63" s="4">
        <v>2</v>
      </c>
      <c r="J63" s="4">
        <v>2</v>
      </c>
      <c r="K63" s="8"/>
    </row>
    <row r="64" spans="1:11" x14ac:dyDescent="0.2">
      <c r="A64" s="8" t="s">
        <v>6</v>
      </c>
      <c r="B64" s="8" t="s">
        <v>26</v>
      </c>
      <c r="C64" s="7">
        <f>C63+1</f>
        <v>43446</v>
      </c>
      <c r="D64" s="6" t="s">
        <v>13</v>
      </c>
      <c r="E64" s="6" t="s">
        <v>20</v>
      </c>
      <c r="F64" s="10" t="s">
        <v>19</v>
      </c>
      <c r="G64" s="8" t="str">
        <f>CONCATENATE("(",B59," Topics",")"," ",D59)</f>
        <v>(Day 55 Topics) CSE 7321c</v>
      </c>
      <c r="H64" s="8" t="s">
        <v>0</v>
      </c>
      <c r="I64" s="4">
        <v>2</v>
      </c>
      <c r="J64" s="4">
        <v>2</v>
      </c>
      <c r="K64" s="8"/>
    </row>
    <row r="65" spans="1:15" x14ac:dyDescent="0.2">
      <c r="A65" s="8" t="s">
        <v>4</v>
      </c>
      <c r="B65" s="8" t="s">
        <v>25</v>
      </c>
      <c r="C65" s="7">
        <f>C64+1</f>
        <v>43447</v>
      </c>
      <c r="D65" s="6" t="s">
        <v>13</v>
      </c>
      <c r="E65" s="6" t="s">
        <v>20</v>
      </c>
      <c r="F65" s="10"/>
      <c r="G65" s="4"/>
      <c r="H65" s="4"/>
      <c r="I65" s="4"/>
      <c r="J65" s="4">
        <v>4</v>
      </c>
      <c r="K65" s="4"/>
    </row>
    <row r="66" spans="1:15" x14ac:dyDescent="0.2">
      <c r="A66" s="8" t="s">
        <v>11</v>
      </c>
      <c r="B66" s="8" t="s">
        <v>24</v>
      </c>
      <c r="C66" s="7">
        <f>C65+1</f>
        <v>43448</v>
      </c>
      <c r="D66" s="6"/>
      <c r="E66" s="6" t="s">
        <v>9</v>
      </c>
      <c r="F66" s="5"/>
      <c r="G66" s="4"/>
      <c r="H66" s="4" t="s">
        <v>23</v>
      </c>
      <c r="I66" s="4"/>
      <c r="J66" s="4">
        <v>4</v>
      </c>
      <c r="K66" s="4"/>
    </row>
    <row r="67" spans="1:15" x14ac:dyDescent="0.2">
      <c r="A67" s="8" t="s">
        <v>22</v>
      </c>
      <c r="B67" s="8" t="s">
        <v>21</v>
      </c>
      <c r="C67" s="7">
        <f>C62+7</f>
        <v>43451</v>
      </c>
      <c r="D67" s="6" t="s">
        <v>13</v>
      </c>
      <c r="E67" s="6" t="s">
        <v>20</v>
      </c>
      <c r="F67" s="10"/>
      <c r="G67" s="4"/>
      <c r="H67" s="4"/>
      <c r="I67" s="4"/>
      <c r="J67" s="4">
        <v>4</v>
      </c>
      <c r="K67" s="4"/>
    </row>
    <row r="68" spans="1:15" x14ac:dyDescent="0.2">
      <c r="A68" s="8" t="s">
        <v>17</v>
      </c>
      <c r="B68" s="8" t="s">
        <v>16</v>
      </c>
      <c r="C68" s="7">
        <f>C67+1</f>
        <v>43452</v>
      </c>
      <c r="D68" s="6" t="s">
        <v>13</v>
      </c>
      <c r="E68" s="6" t="s">
        <v>12</v>
      </c>
      <c r="F68" s="5" t="s">
        <v>0</v>
      </c>
      <c r="G68" s="4"/>
      <c r="H68" s="4"/>
      <c r="I68" s="4"/>
      <c r="J68" s="4">
        <v>8</v>
      </c>
      <c r="K68" s="4"/>
    </row>
    <row r="69" spans="1:15" x14ac:dyDescent="0.2">
      <c r="A69" s="8" t="s">
        <v>6</v>
      </c>
      <c r="B69" s="8" t="s">
        <v>15</v>
      </c>
      <c r="C69" s="7">
        <f>C68+1</f>
        <v>43453</v>
      </c>
      <c r="D69" s="6" t="s">
        <v>13</v>
      </c>
      <c r="E69" s="6" t="s">
        <v>12</v>
      </c>
      <c r="F69" s="5" t="s">
        <v>0</v>
      </c>
      <c r="G69" s="4"/>
      <c r="H69" s="4"/>
      <c r="I69" s="4"/>
      <c r="J69" s="4">
        <v>8</v>
      </c>
      <c r="K69" s="4"/>
    </row>
    <row r="70" spans="1:15" x14ac:dyDescent="0.2">
      <c r="A70" s="8" t="s">
        <v>4</v>
      </c>
      <c r="B70" s="8" t="s">
        <v>14</v>
      </c>
      <c r="C70" s="7">
        <f>C69+1</f>
        <v>43454</v>
      </c>
      <c r="D70" s="6" t="s">
        <v>13</v>
      </c>
      <c r="E70" s="6" t="s">
        <v>12</v>
      </c>
      <c r="F70" s="5" t="s">
        <v>0</v>
      </c>
      <c r="G70" s="4"/>
      <c r="H70" s="4"/>
      <c r="I70" s="4"/>
      <c r="J70" s="4">
        <v>8</v>
      </c>
      <c r="K70" s="4"/>
    </row>
    <row r="71" spans="1:15" x14ac:dyDescent="0.2">
      <c r="A71" s="8" t="s">
        <v>11</v>
      </c>
      <c r="B71" s="8" t="s">
        <v>10</v>
      </c>
      <c r="C71" s="7">
        <f>C70+1</f>
        <v>43455</v>
      </c>
      <c r="D71" s="6"/>
      <c r="E71" s="6" t="s">
        <v>9</v>
      </c>
      <c r="F71" s="5"/>
      <c r="G71" s="4"/>
      <c r="H71" s="4" t="s">
        <v>8</v>
      </c>
      <c r="I71" s="4"/>
      <c r="J71" s="4">
        <v>2</v>
      </c>
      <c r="K71" s="4"/>
      <c r="O71" s="1" t="s">
        <v>0</v>
      </c>
    </row>
    <row r="72" spans="1:15" x14ac:dyDescent="0.2">
      <c r="A72" s="9" t="s">
        <v>7</v>
      </c>
      <c r="B72" s="9"/>
      <c r="C72" s="9"/>
      <c r="D72" s="9"/>
      <c r="E72" s="9"/>
      <c r="F72" s="9"/>
      <c r="G72" s="9"/>
      <c r="H72" s="9"/>
      <c r="I72" s="9"/>
      <c r="J72" s="9"/>
      <c r="K72" s="9"/>
      <c r="N72" s="1" t="s">
        <v>0</v>
      </c>
    </row>
    <row r="73" spans="1:15" x14ac:dyDescent="0.2">
      <c r="A73" s="8" t="s">
        <v>6</v>
      </c>
      <c r="B73" s="8" t="s">
        <v>5</v>
      </c>
      <c r="C73" s="7">
        <f>C67+9</f>
        <v>43460</v>
      </c>
      <c r="D73" s="6" t="s">
        <v>2</v>
      </c>
      <c r="E73" s="6" t="s">
        <v>1</v>
      </c>
      <c r="F73" s="5" t="s">
        <v>0</v>
      </c>
      <c r="G73" s="4"/>
      <c r="H73" s="4"/>
      <c r="I73" s="4"/>
      <c r="J73" s="4">
        <v>8</v>
      </c>
      <c r="K73" s="4"/>
    </row>
    <row r="74" spans="1:15" x14ac:dyDescent="0.2">
      <c r="A74" s="8" t="s">
        <v>4</v>
      </c>
      <c r="B74" s="8" t="s">
        <v>3</v>
      </c>
      <c r="C74" s="7">
        <f>C73+1</f>
        <v>43461</v>
      </c>
      <c r="D74" s="6" t="s">
        <v>2</v>
      </c>
      <c r="E74" s="6" t="s">
        <v>1</v>
      </c>
      <c r="F74" s="5" t="s">
        <v>0</v>
      </c>
      <c r="G74" s="4"/>
      <c r="H74" s="4"/>
      <c r="I74" s="4"/>
      <c r="J74" s="4">
        <v>8</v>
      </c>
      <c r="K74" s="4"/>
    </row>
    <row r="75" spans="1:15" x14ac:dyDescent="0.2">
      <c r="I75" s="3">
        <f>SUM(I2:I74)</f>
        <v>80</v>
      </c>
      <c r="J75" s="3">
        <f>SUM(J2:J74)</f>
        <v>218</v>
      </c>
    </row>
    <row r="77" spans="1:15" x14ac:dyDescent="0.2">
      <c r="I77" s="2">
        <f>SUM(I2:J74)</f>
        <v>298</v>
      </c>
    </row>
    <row r="85" spans="6:12" x14ac:dyDescent="0.2">
      <c r="L85" s="1" t="s">
        <v>0</v>
      </c>
    </row>
    <row r="87" spans="6:12" x14ac:dyDescent="0.2">
      <c r="F87" s="1" t="s">
        <v>0</v>
      </c>
    </row>
    <row r="100" spans="9:9" x14ac:dyDescent="0.2">
      <c r="I100" s="1" t="s">
        <v>0</v>
      </c>
    </row>
  </sheetData>
  <autoFilter ref="A1:K75" xr:uid="{4BCC79DF-9C6D-4C14-B0C4-498D4791F495}"/>
  <mergeCells count="4">
    <mergeCell ref="A13:K13"/>
    <mergeCell ref="A26:K26"/>
    <mergeCell ref="A39:K39"/>
    <mergeCell ref="A72:K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CAD9-E685-4489-A48B-B212F3948BED}">
  <dimension ref="A1:P100"/>
  <sheetViews>
    <sheetView tabSelected="1" topLeftCell="A40" zoomScale="110" zoomScaleNormal="110" workbookViewId="0">
      <selection activeCell="F61" sqref="F61"/>
    </sheetView>
  </sheetViews>
  <sheetFormatPr defaultColWidth="8.85546875" defaultRowHeight="12" x14ac:dyDescent="0.2"/>
  <cols>
    <col min="1" max="1" width="10.140625" style="1" bestFit="1" customWidth="1"/>
    <col min="2" max="2" width="6.140625" style="1" bestFit="1" customWidth="1"/>
    <col min="3" max="3" width="8.5703125" style="1" bestFit="1" customWidth="1"/>
    <col min="4" max="4" width="8.28515625" style="1" bestFit="1" customWidth="1"/>
    <col min="5" max="5" width="41.28515625" style="1" customWidth="1"/>
    <col min="6" max="6" width="12.7109375" style="1" customWidth="1"/>
    <col min="7" max="7" width="20.42578125" style="1" bestFit="1" customWidth="1"/>
    <col min="8" max="8" width="11.85546875" style="1" customWidth="1"/>
    <col min="9" max="10" width="8.7109375" style="1" customWidth="1"/>
    <col min="11" max="11" width="11.85546875" style="1" customWidth="1"/>
    <col min="12" max="12" width="8.85546875" style="1"/>
    <col min="13" max="13" width="62" style="1" bestFit="1" customWidth="1"/>
    <col min="14" max="14" width="13.140625" style="1" customWidth="1"/>
    <col min="15" max="15" width="10.85546875" style="1" customWidth="1"/>
    <col min="16" max="16" width="15.5703125" style="1" customWidth="1"/>
    <col min="17" max="16384" width="8.85546875" style="1"/>
  </cols>
  <sheetData>
    <row r="1" spans="1:16" x14ac:dyDescent="0.2">
      <c r="A1" s="21" t="s">
        <v>140</v>
      </c>
      <c r="B1" s="21" t="s">
        <v>139</v>
      </c>
      <c r="C1" s="21" t="s">
        <v>138</v>
      </c>
      <c r="D1" s="21" t="s">
        <v>137</v>
      </c>
      <c r="E1" s="21" t="s">
        <v>130</v>
      </c>
      <c r="F1" s="20" t="s">
        <v>135</v>
      </c>
      <c r="G1" s="20" t="s">
        <v>134</v>
      </c>
      <c r="H1" s="20" t="s">
        <v>133</v>
      </c>
      <c r="I1" s="20" t="s">
        <v>132</v>
      </c>
      <c r="J1" s="20" t="s">
        <v>131</v>
      </c>
      <c r="K1" s="20" t="s">
        <v>130</v>
      </c>
      <c r="M1" s="19"/>
      <c r="N1" s="19" t="s">
        <v>129</v>
      </c>
      <c r="O1" s="19" t="s">
        <v>128</v>
      </c>
      <c r="P1" s="1" t="s">
        <v>127</v>
      </c>
    </row>
    <row r="2" spans="1:16" ht="12.75" x14ac:dyDescent="0.2">
      <c r="A2" s="8" t="s">
        <v>22</v>
      </c>
      <c r="B2" s="8" t="s">
        <v>126</v>
      </c>
      <c r="C2" s="7">
        <v>43360</v>
      </c>
      <c r="D2" s="13" t="s">
        <v>87</v>
      </c>
      <c r="E2" s="13" t="s">
        <v>86</v>
      </c>
      <c r="F2" s="6" t="s">
        <v>85</v>
      </c>
      <c r="G2" s="4"/>
      <c r="H2" s="8" t="s">
        <v>0</v>
      </c>
      <c r="I2" s="8">
        <v>2</v>
      </c>
      <c r="J2" s="8">
        <v>2</v>
      </c>
      <c r="K2" s="8"/>
      <c r="M2" s="18" t="s">
        <v>33</v>
      </c>
      <c r="N2" s="17">
        <v>10</v>
      </c>
      <c r="O2" s="16">
        <v>40</v>
      </c>
      <c r="P2" s="1" t="s">
        <v>113</v>
      </c>
    </row>
    <row r="3" spans="1:16" ht="12.75" x14ac:dyDescent="0.2">
      <c r="A3" s="8" t="s">
        <v>17</v>
      </c>
      <c r="B3" s="8" t="s">
        <v>125</v>
      </c>
      <c r="C3" s="7">
        <f>C2+1</f>
        <v>43361</v>
      </c>
      <c r="D3" s="6" t="s">
        <v>91</v>
      </c>
      <c r="E3" s="6" t="s">
        <v>90</v>
      </c>
      <c r="F3" s="6" t="s">
        <v>78</v>
      </c>
      <c r="G3" s="4"/>
      <c r="H3" s="8"/>
      <c r="I3" s="8">
        <v>2</v>
      </c>
      <c r="J3" s="8">
        <v>2</v>
      </c>
      <c r="K3" s="8"/>
      <c r="M3" s="18" t="s">
        <v>12</v>
      </c>
      <c r="N3" s="17">
        <v>3</v>
      </c>
      <c r="O3" s="16">
        <f>N3*8</f>
        <v>24</v>
      </c>
      <c r="P3" s="1" t="s">
        <v>124</v>
      </c>
    </row>
    <row r="4" spans="1:16" ht="12.75" x14ac:dyDescent="0.2">
      <c r="A4" s="8" t="s">
        <v>6</v>
      </c>
      <c r="B4" s="8" t="s">
        <v>123</v>
      </c>
      <c r="C4" s="7">
        <f>C3+1</f>
        <v>43362</v>
      </c>
      <c r="D4" s="6" t="s">
        <v>91</v>
      </c>
      <c r="E4" s="6" t="s">
        <v>90</v>
      </c>
      <c r="F4" s="6" t="s">
        <v>78</v>
      </c>
      <c r="G4" s="8" t="s">
        <v>0</v>
      </c>
      <c r="H4" s="8"/>
      <c r="I4" s="8">
        <v>2</v>
      </c>
      <c r="J4" s="8">
        <v>2</v>
      </c>
      <c r="K4" s="8"/>
      <c r="M4" s="18" t="s">
        <v>20</v>
      </c>
      <c r="N4" s="17">
        <v>6</v>
      </c>
      <c r="O4" s="16">
        <f>N4*4</f>
        <v>24</v>
      </c>
      <c r="P4" s="1" t="s">
        <v>122</v>
      </c>
    </row>
    <row r="5" spans="1:16" ht="12.75" x14ac:dyDescent="0.2">
      <c r="A5" s="8" t="s">
        <v>4</v>
      </c>
      <c r="B5" s="8" t="s">
        <v>121</v>
      </c>
      <c r="C5" s="7">
        <f>C4+1</f>
        <v>43363</v>
      </c>
      <c r="D5" s="14" t="s">
        <v>87</v>
      </c>
      <c r="E5" s="14" t="s">
        <v>86</v>
      </c>
      <c r="F5" s="6" t="s">
        <v>85</v>
      </c>
      <c r="G5" s="8" t="s">
        <v>0</v>
      </c>
      <c r="H5" s="8"/>
      <c r="I5" s="8" t="s">
        <v>0</v>
      </c>
      <c r="J5" s="8">
        <v>4</v>
      </c>
      <c r="K5" s="8"/>
      <c r="M5" s="18" t="s">
        <v>86</v>
      </c>
      <c r="N5" s="17">
        <v>8</v>
      </c>
      <c r="O5" s="16">
        <f>N5*4</f>
        <v>32</v>
      </c>
      <c r="P5" s="1" t="s">
        <v>113</v>
      </c>
    </row>
    <row r="6" spans="1:16" ht="12.75" x14ac:dyDescent="0.2">
      <c r="A6" s="8" t="s">
        <v>11</v>
      </c>
      <c r="B6" s="8" t="s">
        <v>120</v>
      </c>
      <c r="C6" s="7">
        <f>C5+1</f>
        <v>43364</v>
      </c>
      <c r="D6" s="14"/>
      <c r="E6" s="14" t="s">
        <v>9</v>
      </c>
      <c r="F6" s="5"/>
      <c r="G6" s="8"/>
      <c r="H6" s="8"/>
      <c r="I6" s="8"/>
      <c r="J6" s="8">
        <v>4</v>
      </c>
      <c r="K6" s="8"/>
      <c r="M6" s="18" t="s">
        <v>90</v>
      </c>
      <c r="N6" s="17">
        <v>10</v>
      </c>
      <c r="O6" s="16">
        <f>N6*4</f>
        <v>40</v>
      </c>
      <c r="P6" s="1" t="s">
        <v>113</v>
      </c>
    </row>
    <row r="7" spans="1:16" ht="12.75" x14ac:dyDescent="0.2">
      <c r="A7" s="8" t="s">
        <v>22</v>
      </c>
      <c r="B7" s="8" t="s">
        <v>119</v>
      </c>
      <c r="C7" s="7">
        <f>C2+7</f>
        <v>43367</v>
      </c>
      <c r="D7" s="13" t="s">
        <v>87</v>
      </c>
      <c r="E7" s="13" t="s">
        <v>86</v>
      </c>
      <c r="F7" s="6" t="s">
        <v>85</v>
      </c>
      <c r="G7" s="8" t="str">
        <f>CONCATENATE("(",B2," Topics",")"," ",D2)</f>
        <v>(Day 1 Topics) CSE 7212c</v>
      </c>
      <c r="H7" s="8"/>
      <c r="I7" s="8" t="s">
        <v>0</v>
      </c>
      <c r="J7" s="8">
        <v>4</v>
      </c>
      <c r="K7" s="8"/>
      <c r="M7" s="18" t="s">
        <v>9</v>
      </c>
      <c r="N7" s="17">
        <v>13</v>
      </c>
      <c r="O7" s="16">
        <v>50</v>
      </c>
    </row>
    <row r="8" spans="1:16" ht="12.75" x14ac:dyDescent="0.2">
      <c r="A8" s="8" t="s">
        <v>17</v>
      </c>
      <c r="B8" s="8" t="s">
        <v>118</v>
      </c>
      <c r="C8" s="7">
        <f>C3+7</f>
        <v>43368</v>
      </c>
      <c r="D8" s="6" t="s">
        <v>91</v>
      </c>
      <c r="E8" s="6" t="s">
        <v>90</v>
      </c>
      <c r="F8" s="6" t="s">
        <v>78</v>
      </c>
      <c r="G8" s="8" t="str">
        <f>CONCATENATE("(",B3," Topics",")"," ",D3)</f>
        <v>(Day 2 Topics) CSE 7315c</v>
      </c>
      <c r="H8" s="8" t="s">
        <v>0</v>
      </c>
      <c r="I8" s="8">
        <v>2</v>
      </c>
      <c r="J8" s="8">
        <v>2</v>
      </c>
      <c r="K8" s="8"/>
      <c r="M8" s="18" t="s">
        <v>52</v>
      </c>
      <c r="N8" s="17">
        <v>6</v>
      </c>
      <c r="O8" s="16">
        <f>N8*4</f>
        <v>24</v>
      </c>
      <c r="P8" s="1" t="s">
        <v>117</v>
      </c>
    </row>
    <row r="9" spans="1:16" ht="12.75" x14ac:dyDescent="0.2">
      <c r="A9" s="8" t="s">
        <v>6</v>
      </c>
      <c r="B9" s="8" t="s">
        <v>116</v>
      </c>
      <c r="C9" s="7">
        <f>C4+7</f>
        <v>43369</v>
      </c>
      <c r="D9" s="6" t="s">
        <v>91</v>
      </c>
      <c r="E9" s="6" t="s">
        <v>90</v>
      </c>
      <c r="F9" s="6" t="s">
        <v>78</v>
      </c>
      <c r="G9" s="8" t="str">
        <f>CONCATENATE("(",B4," Topics",")"," ",D4)</f>
        <v>(Day 3 Topics) CSE 7315c</v>
      </c>
      <c r="H9" s="8"/>
      <c r="I9" s="8">
        <v>2</v>
      </c>
      <c r="J9" s="8">
        <v>2</v>
      </c>
      <c r="K9" s="8"/>
      <c r="M9" s="18" t="s">
        <v>65</v>
      </c>
      <c r="N9" s="17">
        <v>8</v>
      </c>
      <c r="O9" s="16">
        <f>N9*4</f>
        <v>32</v>
      </c>
      <c r="P9" s="1" t="s">
        <v>115</v>
      </c>
    </row>
    <row r="10" spans="1:16" ht="12.75" x14ac:dyDescent="0.2">
      <c r="A10" s="8" t="s">
        <v>4</v>
      </c>
      <c r="B10" s="8" t="s">
        <v>114</v>
      </c>
      <c r="C10" s="7">
        <f>C5+7</f>
        <v>43370</v>
      </c>
      <c r="D10" s="14" t="s">
        <v>87</v>
      </c>
      <c r="E10" s="14" t="s">
        <v>86</v>
      </c>
      <c r="F10" s="6" t="s">
        <v>85</v>
      </c>
      <c r="G10" s="8" t="str">
        <f>CONCATENATE("(",B5," Topics",")"," ",D5)</f>
        <v>(Day 4 Topics) CSE 7212c</v>
      </c>
      <c r="H10" s="8"/>
      <c r="I10" s="8" t="s">
        <v>0</v>
      </c>
      <c r="J10" s="8">
        <v>4</v>
      </c>
      <c r="K10" s="8"/>
      <c r="M10" s="18" t="s">
        <v>79</v>
      </c>
      <c r="N10" s="17">
        <v>3</v>
      </c>
      <c r="O10" s="16">
        <v>16</v>
      </c>
      <c r="P10" s="1" t="s">
        <v>113</v>
      </c>
    </row>
    <row r="11" spans="1:16" ht="12.75" x14ac:dyDescent="0.2">
      <c r="A11" s="8" t="s">
        <v>11</v>
      </c>
      <c r="B11" s="8" t="s">
        <v>112</v>
      </c>
      <c r="C11" s="7">
        <f>C6+7</f>
        <v>43371</v>
      </c>
      <c r="D11" s="6"/>
      <c r="E11" s="14" t="s">
        <v>9</v>
      </c>
      <c r="F11" s="5"/>
      <c r="G11" s="8"/>
      <c r="H11" s="8"/>
      <c r="I11" s="8"/>
      <c r="J11" s="8">
        <v>4</v>
      </c>
      <c r="K11" s="8"/>
      <c r="M11" s="18" t="s">
        <v>1</v>
      </c>
      <c r="N11" s="17">
        <v>2</v>
      </c>
      <c r="O11" s="16">
        <f>N11*8</f>
        <v>16</v>
      </c>
    </row>
    <row r="12" spans="1:16" x14ac:dyDescent="0.2">
      <c r="A12" s="8" t="s">
        <v>22</v>
      </c>
      <c r="B12" s="8" t="s">
        <v>111</v>
      </c>
      <c r="C12" s="7">
        <f>C7+7</f>
        <v>43374</v>
      </c>
      <c r="D12" s="6" t="s">
        <v>91</v>
      </c>
      <c r="E12" s="6" t="s">
        <v>90</v>
      </c>
      <c r="F12" s="6" t="s">
        <v>78</v>
      </c>
      <c r="G12" s="8" t="str">
        <f>CONCATENATE("(",B7," Topics",")"," ",D7)</f>
        <v>(Day 6 Topics) CSE 7212c</v>
      </c>
      <c r="H12" s="8"/>
      <c r="I12" s="8">
        <v>2</v>
      </c>
      <c r="J12" s="8">
        <v>2</v>
      </c>
      <c r="K12" s="8"/>
      <c r="O12" s="1">
        <f>SUM(O2:O11)</f>
        <v>298</v>
      </c>
    </row>
    <row r="13" spans="1:16" x14ac:dyDescent="0.2">
      <c r="A13" s="9" t="s">
        <v>110</v>
      </c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6" ht="15.75" customHeight="1" x14ac:dyDescent="0.2">
      <c r="A14" s="8" t="s">
        <v>6</v>
      </c>
      <c r="B14" s="8" t="s">
        <v>109</v>
      </c>
      <c r="C14" s="7">
        <f>C12+2</f>
        <v>43376</v>
      </c>
      <c r="D14" s="6" t="s">
        <v>91</v>
      </c>
      <c r="E14" s="6" t="s">
        <v>90</v>
      </c>
      <c r="F14" s="6" t="s">
        <v>78</v>
      </c>
      <c r="G14" s="8" t="str">
        <f>CONCATENATE("(",B8," Topics",")"," ",D8)</f>
        <v>(Day 7 Topics) CSE 7315c</v>
      </c>
      <c r="H14" s="8"/>
      <c r="I14" s="8">
        <v>2</v>
      </c>
      <c r="J14" s="8">
        <v>2</v>
      </c>
      <c r="K14" s="8"/>
      <c r="M14" s="15" t="s">
        <v>108</v>
      </c>
      <c r="N14" s="15">
        <v>44</v>
      </c>
    </row>
    <row r="15" spans="1:16" x14ac:dyDescent="0.2">
      <c r="A15" s="8" t="s">
        <v>4</v>
      </c>
      <c r="B15" s="8" t="s">
        <v>107</v>
      </c>
      <c r="C15" s="7">
        <f>C14+1</f>
        <v>43377</v>
      </c>
      <c r="D15" s="6" t="s">
        <v>91</v>
      </c>
      <c r="E15" s="6" t="s">
        <v>90</v>
      </c>
      <c r="F15" s="6" t="s">
        <v>78</v>
      </c>
      <c r="G15" s="8" t="str">
        <f>CONCATENATE("(",B9," Topics",")"," ",D9)</f>
        <v>(Day 8 Topics) CSE 7315c</v>
      </c>
      <c r="H15" s="8"/>
      <c r="I15" s="8">
        <v>2</v>
      </c>
      <c r="J15" s="8">
        <v>2</v>
      </c>
      <c r="K15" s="8"/>
      <c r="M15" s="15" t="s">
        <v>106</v>
      </c>
      <c r="N15" s="15">
        <v>5</v>
      </c>
    </row>
    <row r="16" spans="1:16" x14ac:dyDescent="0.2">
      <c r="A16" s="8" t="s">
        <v>11</v>
      </c>
      <c r="B16" s="8" t="s">
        <v>105</v>
      </c>
      <c r="C16" s="7">
        <f>C15+1</f>
        <v>43378</v>
      </c>
      <c r="D16" s="6"/>
      <c r="E16" s="6" t="s">
        <v>9</v>
      </c>
      <c r="F16" s="5"/>
      <c r="G16" s="8"/>
      <c r="H16" s="8"/>
      <c r="I16" s="8"/>
      <c r="J16" s="8">
        <v>4</v>
      </c>
      <c r="K16" s="8"/>
    </row>
    <row r="17" spans="1:15" x14ac:dyDescent="0.2">
      <c r="A17" s="8" t="s">
        <v>22</v>
      </c>
      <c r="B17" s="8" t="s">
        <v>104</v>
      </c>
      <c r="C17" s="7">
        <f>C12+7</f>
        <v>43381</v>
      </c>
      <c r="D17" s="13" t="s">
        <v>87</v>
      </c>
      <c r="E17" s="13" t="s">
        <v>86</v>
      </c>
      <c r="F17" s="6" t="s">
        <v>85</v>
      </c>
      <c r="G17" s="8" t="str">
        <f>CONCATENATE("(",B10," Topics",")"," ",D10)</f>
        <v>(Day 9 Topics) CSE 7212c</v>
      </c>
      <c r="H17" s="4"/>
      <c r="I17" s="8" t="s">
        <v>0</v>
      </c>
      <c r="J17" s="8">
        <v>4</v>
      </c>
      <c r="K17" s="8"/>
    </row>
    <row r="18" spans="1:15" x14ac:dyDescent="0.2">
      <c r="A18" s="8" t="s">
        <v>17</v>
      </c>
      <c r="B18" s="8" t="s">
        <v>103</v>
      </c>
      <c r="C18" s="7">
        <f>C17+1</f>
        <v>43382</v>
      </c>
      <c r="D18" s="6" t="s">
        <v>91</v>
      </c>
      <c r="E18" s="6" t="s">
        <v>90</v>
      </c>
      <c r="F18" s="6" t="s">
        <v>78</v>
      </c>
      <c r="G18" s="8" t="str">
        <f>CONCATENATE("(",B12," Topics",")"," ",D12)</f>
        <v>(Day 11 Topics) CSE 7315c</v>
      </c>
      <c r="H18" s="8" t="s">
        <v>0</v>
      </c>
      <c r="I18" s="8">
        <v>2</v>
      </c>
      <c r="J18" s="8">
        <v>2</v>
      </c>
      <c r="K18" s="8"/>
      <c r="N18" s="1" t="s">
        <v>102</v>
      </c>
      <c r="O18" s="1" t="s">
        <v>101</v>
      </c>
    </row>
    <row r="19" spans="1:15" x14ac:dyDescent="0.2">
      <c r="A19" s="8" t="s">
        <v>6</v>
      </c>
      <c r="B19" s="8" t="s">
        <v>100</v>
      </c>
      <c r="C19" s="7">
        <f>C18+1</f>
        <v>43383</v>
      </c>
      <c r="D19" s="6" t="s">
        <v>91</v>
      </c>
      <c r="E19" s="6" t="s">
        <v>90</v>
      </c>
      <c r="F19" s="6" t="s">
        <v>78</v>
      </c>
      <c r="G19" s="8" t="str">
        <f>CONCATENATE("(",B14," Topics",")"," ",D14)</f>
        <v>(Day 12 Topics) CSE 7315c</v>
      </c>
      <c r="H19" s="8" t="s">
        <v>0</v>
      </c>
      <c r="I19" s="8">
        <v>2</v>
      </c>
      <c r="J19" s="8">
        <v>2</v>
      </c>
      <c r="K19" s="8"/>
      <c r="M19" s="15" t="s">
        <v>99</v>
      </c>
      <c r="N19" s="15" t="s">
        <v>98</v>
      </c>
      <c r="O19" s="1">
        <f>298-50-16</f>
        <v>232</v>
      </c>
    </row>
    <row r="20" spans="1:15" x14ac:dyDescent="0.2">
      <c r="A20" s="8" t="s">
        <v>4</v>
      </c>
      <c r="B20" s="8" t="s">
        <v>97</v>
      </c>
      <c r="C20" s="7">
        <f>C19+1</f>
        <v>43384</v>
      </c>
      <c r="D20" s="14" t="s">
        <v>87</v>
      </c>
      <c r="E20" s="14" t="s">
        <v>86</v>
      </c>
      <c r="F20" s="6" t="s">
        <v>85</v>
      </c>
      <c r="G20" s="8" t="str">
        <f>CONCATENATE("(",B15," Topics",")"," ",D15)</f>
        <v>(Day 13 Topics) CSE 7315c</v>
      </c>
      <c r="H20" s="8" t="s">
        <v>0</v>
      </c>
      <c r="I20" s="8" t="s">
        <v>0</v>
      </c>
      <c r="J20" s="8">
        <v>4</v>
      </c>
      <c r="K20" s="8"/>
      <c r="M20" s="15" t="s">
        <v>9</v>
      </c>
      <c r="N20" s="15" t="s">
        <v>96</v>
      </c>
      <c r="O20" s="1">
        <v>50</v>
      </c>
    </row>
    <row r="21" spans="1:15" x14ac:dyDescent="0.2">
      <c r="A21" s="8" t="s">
        <v>11</v>
      </c>
      <c r="B21" s="8" t="s">
        <v>95</v>
      </c>
      <c r="C21" s="7">
        <f>C20+1</f>
        <v>43385</v>
      </c>
      <c r="D21" s="6"/>
      <c r="E21" s="6" t="s">
        <v>9</v>
      </c>
      <c r="F21" s="5"/>
      <c r="G21" s="8"/>
      <c r="H21" s="8"/>
      <c r="I21" s="8"/>
      <c r="J21" s="8">
        <v>4</v>
      </c>
      <c r="K21" s="8"/>
      <c r="M21" s="15" t="s">
        <v>1</v>
      </c>
      <c r="N21" s="15" t="s">
        <v>94</v>
      </c>
      <c r="O21" s="1">
        <v>16</v>
      </c>
    </row>
    <row r="22" spans="1:15" x14ac:dyDescent="0.2">
      <c r="A22" s="8" t="s">
        <v>22</v>
      </c>
      <c r="B22" s="8" t="s">
        <v>93</v>
      </c>
      <c r="C22" s="7">
        <f>C17+7</f>
        <v>43388</v>
      </c>
      <c r="D22" s="13" t="s">
        <v>87</v>
      </c>
      <c r="E22" s="13" t="s">
        <v>86</v>
      </c>
      <c r="F22" s="6" t="s">
        <v>85</v>
      </c>
      <c r="G22" s="8" t="str">
        <f>CONCATENATE("(",B17," Topics",")"," ",D17)</f>
        <v>(Day 15 Topics) CSE 7212c</v>
      </c>
      <c r="H22" s="4"/>
      <c r="I22" s="8" t="s">
        <v>0</v>
      </c>
      <c r="J22" s="8">
        <v>4</v>
      </c>
      <c r="K22" s="8"/>
    </row>
    <row r="23" spans="1:15" x14ac:dyDescent="0.2">
      <c r="A23" s="8" t="s">
        <v>17</v>
      </c>
      <c r="B23" s="8" t="s">
        <v>92</v>
      </c>
      <c r="C23" s="7">
        <f>C22+1</f>
        <v>43389</v>
      </c>
      <c r="D23" s="6" t="s">
        <v>91</v>
      </c>
      <c r="E23" s="6" t="s">
        <v>90</v>
      </c>
      <c r="F23" s="6" t="s">
        <v>78</v>
      </c>
      <c r="G23" s="8" t="str">
        <f>CONCATENATE("(",B18," Topics",")"," ",D18)</f>
        <v>(Day 16 Topics) CSE 7315c</v>
      </c>
      <c r="H23" s="8" t="s">
        <v>0</v>
      </c>
      <c r="I23" s="8">
        <v>2</v>
      </c>
      <c r="J23" s="8">
        <v>2</v>
      </c>
      <c r="K23" s="8"/>
    </row>
    <row r="24" spans="1:15" x14ac:dyDescent="0.2">
      <c r="A24" s="8" t="s">
        <v>6</v>
      </c>
      <c r="B24" s="8" t="s">
        <v>88</v>
      </c>
      <c r="C24" s="7">
        <f>C23+1</f>
        <v>43390</v>
      </c>
      <c r="D24" s="14" t="s">
        <v>87</v>
      </c>
      <c r="E24" s="14" t="s">
        <v>86</v>
      </c>
      <c r="F24" s="6" t="s">
        <v>85</v>
      </c>
      <c r="G24" s="8" t="str">
        <f>CONCATENATE("(",B19," Topics",")"," ",D19)</f>
        <v>(Day 17 Topics) CSE 7315c</v>
      </c>
      <c r="H24" s="4"/>
      <c r="I24" s="8" t="s">
        <v>0</v>
      </c>
      <c r="J24" s="8">
        <v>4</v>
      </c>
      <c r="K24" s="8"/>
    </row>
    <row r="25" spans="1:15" x14ac:dyDescent="0.2">
      <c r="A25" s="8" t="s">
        <v>4</v>
      </c>
      <c r="B25" s="8" t="s">
        <v>84</v>
      </c>
      <c r="C25" s="7">
        <f>C24+1</f>
        <v>43391</v>
      </c>
      <c r="D25" s="6" t="s">
        <v>80</v>
      </c>
      <c r="E25" s="12" t="s">
        <v>79</v>
      </c>
      <c r="F25" s="6" t="s">
        <v>78</v>
      </c>
      <c r="G25" s="8" t="str">
        <f>CONCATENATE("(",B20," Topics",")"," ",D20)</f>
        <v>(Day 18 Topics) CSE 7212c</v>
      </c>
      <c r="H25" s="8" t="s">
        <v>0</v>
      </c>
      <c r="I25" s="8">
        <v>2</v>
      </c>
      <c r="J25" s="8">
        <v>2</v>
      </c>
      <c r="K25" s="8"/>
    </row>
    <row r="26" spans="1:15" x14ac:dyDescent="0.2">
      <c r="A26" s="9" t="s">
        <v>83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5" x14ac:dyDescent="0.2">
      <c r="A27" s="8" t="s">
        <v>22</v>
      </c>
      <c r="B27" s="8" t="s">
        <v>82</v>
      </c>
      <c r="C27" s="7">
        <f>C22+7</f>
        <v>43395</v>
      </c>
      <c r="D27" s="6" t="s">
        <v>80</v>
      </c>
      <c r="E27" s="12" t="s">
        <v>79</v>
      </c>
      <c r="F27" s="6"/>
      <c r="G27" s="8" t="str">
        <f>CONCATENATE("(",B22," Topics",")"," ",D22)</f>
        <v>(Day 20 Topics) CSE 7212c</v>
      </c>
      <c r="H27" s="8" t="s">
        <v>0</v>
      </c>
      <c r="I27" s="8" t="s">
        <v>0</v>
      </c>
      <c r="J27" s="8">
        <v>4</v>
      </c>
      <c r="K27" s="8"/>
    </row>
    <row r="28" spans="1:15" x14ac:dyDescent="0.2">
      <c r="A28" s="8" t="s">
        <v>17</v>
      </c>
      <c r="B28" s="8" t="s">
        <v>81</v>
      </c>
      <c r="C28" s="7">
        <f>C27+1</f>
        <v>43396</v>
      </c>
      <c r="D28" s="6" t="s">
        <v>80</v>
      </c>
      <c r="E28" s="12" t="s">
        <v>79</v>
      </c>
      <c r="F28" s="6"/>
      <c r="G28" s="8" t="str">
        <f>CONCATENATE("(",B23," Topics",")"," ",D23)</f>
        <v>(Day 21 Topics) CSE 7315c</v>
      </c>
      <c r="H28" s="4"/>
      <c r="I28" s="8" t="s">
        <v>0</v>
      </c>
      <c r="J28" s="8">
        <v>8</v>
      </c>
      <c r="K28" s="8"/>
    </row>
    <row r="29" spans="1:15" x14ac:dyDescent="0.2">
      <c r="A29" s="8" t="s">
        <v>6</v>
      </c>
      <c r="B29" s="8" t="s">
        <v>77</v>
      </c>
      <c r="C29" s="7">
        <f>C28+1</f>
        <v>43397</v>
      </c>
      <c r="D29" s="6" t="s">
        <v>66</v>
      </c>
      <c r="E29" s="6" t="s">
        <v>65</v>
      </c>
      <c r="F29" s="5" t="s">
        <v>47</v>
      </c>
      <c r="G29" s="8" t="str">
        <f>CONCATENATE("(",B24," Topics",")"," ",D24)</f>
        <v>(Day 22 Topics) CSE 7212c</v>
      </c>
      <c r="H29" s="8" t="s">
        <v>76</v>
      </c>
      <c r="I29" s="8">
        <v>2</v>
      </c>
      <c r="J29" s="8">
        <v>2</v>
      </c>
      <c r="K29" s="8"/>
    </row>
    <row r="30" spans="1:15" x14ac:dyDescent="0.2">
      <c r="A30" s="8" t="s">
        <v>4</v>
      </c>
      <c r="B30" s="8" t="s">
        <v>75</v>
      </c>
      <c r="C30" s="7">
        <f>C29+1</f>
        <v>43398</v>
      </c>
      <c r="D30" s="6" t="s">
        <v>66</v>
      </c>
      <c r="E30" s="6" t="s">
        <v>65</v>
      </c>
      <c r="F30" s="5" t="s">
        <v>47</v>
      </c>
      <c r="G30" s="8" t="str">
        <f>CONCATENATE("(",B25," Topics",")"," ",D25)</f>
        <v>(Day 23 Topics) CSE 7120c</v>
      </c>
      <c r="H30" s="8" t="s">
        <v>0</v>
      </c>
      <c r="I30" s="8">
        <v>2</v>
      </c>
      <c r="J30" s="8">
        <v>2</v>
      </c>
      <c r="K30" s="8"/>
    </row>
    <row r="31" spans="1:15" x14ac:dyDescent="0.2">
      <c r="A31" s="8" t="s">
        <v>11</v>
      </c>
      <c r="B31" s="8" t="s">
        <v>74</v>
      </c>
      <c r="C31" s="7">
        <f>C30+1</f>
        <v>43399</v>
      </c>
      <c r="D31" s="6"/>
      <c r="E31" s="6" t="s">
        <v>9</v>
      </c>
      <c r="F31" s="5"/>
      <c r="G31" s="8"/>
      <c r="H31" s="8"/>
      <c r="I31" s="8"/>
      <c r="J31" s="8">
        <v>4</v>
      </c>
      <c r="K31" s="8"/>
    </row>
    <row r="32" spans="1:15" x14ac:dyDescent="0.2">
      <c r="A32" s="8" t="s">
        <v>22</v>
      </c>
      <c r="B32" s="8" t="s">
        <v>73</v>
      </c>
      <c r="C32" s="7">
        <f>C27+7</f>
        <v>43402</v>
      </c>
      <c r="D32" s="6" t="s">
        <v>66</v>
      </c>
      <c r="E32" s="6" t="s">
        <v>65</v>
      </c>
      <c r="F32" s="5" t="s">
        <v>47</v>
      </c>
      <c r="G32" s="8" t="str">
        <f>CONCATENATE("(",B27," Topics",")"," ",D27)</f>
        <v>(Day 24 Topics) CSE 7120c</v>
      </c>
      <c r="H32" s="8" t="s">
        <v>0</v>
      </c>
      <c r="I32" s="8">
        <v>2</v>
      </c>
      <c r="J32" s="8">
        <v>2</v>
      </c>
      <c r="K32" s="8"/>
    </row>
    <row r="33" spans="1:14" x14ac:dyDescent="0.2">
      <c r="A33" s="8" t="s">
        <v>17</v>
      </c>
      <c r="B33" s="8" t="s">
        <v>72</v>
      </c>
      <c r="C33" s="7">
        <f>C32+1</f>
        <v>43403</v>
      </c>
      <c r="D33" s="6" t="s">
        <v>66</v>
      </c>
      <c r="E33" s="6" t="s">
        <v>65</v>
      </c>
      <c r="F33" s="5" t="s">
        <v>47</v>
      </c>
      <c r="G33" s="8" t="str">
        <f>CONCATENATE("(",B28," Topics",")"," ",D28)</f>
        <v>(Day 25 Topics) CSE 7120c</v>
      </c>
      <c r="H33" s="8" t="s">
        <v>0</v>
      </c>
      <c r="I33" s="8">
        <v>2</v>
      </c>
      <c r="J33" s="8">
        <v>2</v>
      </c>
      <c r="K33" s="8"/>
    </row>
    <row r="34" spans="1:14" x14ac:dyDescent="0.2">
      <c r="A34" s="8" t="s">
        <v>6</v>
      </c>
      <c r="B34" s="8" t="s">
        <v>71</v>
      </c>
      <c r="C34" s="7">
        <f>C33+1</f>
        <v>43404</v>
      </c>
      <c r="D34" s="6" t="s">
        <v>66</v>
      </c>
      <c r="E34" s="6" t="s">
        <v>65</v>
      </c>
      <c r="F34" s="5" t="s">
        <v>47</v>
      </c>
      <c r="G34" s="8" t="str">
        <f>CONCATENATE("(",B29," Topics",")"," ",D29)</f>
        <v>(Day 26 Topics) CSE 7302c</v>
      </c>
      <c r="H34" s="8" t="s">
        <v>0</v>
      </c>
      <c r="I34" s="8">
        <v>2</v>
      </c>
      <c r="J34" s="8">
        <v>2</v>
      </c>
      <c r="K34" s="8"/>
    </row>
    <row r="35" spans="1:14" x14ac:dyDescent="0.2">
      <c r="A35" s="8" t="s">
        <v>4</v>
      </c>
      <c r="B35" s="8" t="s">
        <v>70</v>
      </c>
      <c r="C35" s="7">
        <f>C34+1</f>
        <v>43405</v>
      </c>
      <c r="D35" s="6" t="s">
        <v>66</v>
      </c>
      <c r="E35" s="6" t="s">
        <v>65</v>
      </c>
      <c r="F35" s="5" t="s">
        <v>47</v>
      </c>
      <c r="G35" s="8" t="str">
        <f>CONCATENATE("(",B30," Topics",")"," ",D30)</f>
        <v>(Day 27 Topics) CSE 7302c</v>
      </c>
      <c r="H35" s="4"/>
      <c r="I35" s="8">
        <v>2</v>
      </c>
      <c r="J35" s="8">
        <v>2</v>
      </c>
      <c r="K35" s="8"/>
    </row>
    <row r="36" spans="1:14" x14ac:dyDescent="0.2">
      <c r="A36" s="8" t="s">
        <v>11</v>
      </c>
      <c r="B36" s="8" t="s">
        <v>69</v>
      </c>
      <c r="C36" s="7">
        <f>C35+1</f>
        <v>43406</v>
      </c>
      <c r="D36" s="6"/>
      <c r="E36" s="6" t="s">
        <v>9</v>
      </c>
      <c r="F36" s="5"/>
      <c r="G36" s="8"/>
      <c r="H36" s="4"/>
      <c r="I36" s="8"/>
      <c r="J36" s="8">
        <v>4</v>
      </c>
      <c r="K36" s="8"/>
    </row>
    <row r="37" spans="1:14" x14ac:dyDescent="0.2">
      <c r="A37" s="8" t="s">
        <v>22</v>
      </c>
      <c r="B37" s="8" t="s">
        <v>68</v>
      </c>
      <c r="C37" s="7">
        <f>C32+7</f>
        <v>43409</v>
      </c>
      <c r="D37" s="6" t="s">
        <v>66</v>
      </c>
      <c r="E37" s="6" t="s">
        <v>65</v>
      </c>
      <c r="F37" s="5" t="s">
        <v>47</v>
      </c>
      <c r="G37" s="8" t="str">
        <f>CONCATENATE("(",B32," Topics",")"," ",D32)</f>
        <v>(Day 29 Topics) CSE 7302c</v>
      </c>
      <c r="H37" s="4"/>
      <c r="I37" s="8">
        <v>2</v>
      </c>
      <c r="J37" s="8">
        <v>2</v>
      </c>
      <c r="K37" s="8"/>
    </row>
    <row r="38" spans="1:14" x14ac:dyDescent="0.2">
      <c r="A38" s="8" t="s">
        <v>17</v>
      </c>
      <c r="B38" s="8" t="s">
        <v>67</v>
      </c>
      <c r="C38" s="7">
        <f>C33+7</f>
        <v>43410</v>
      </c>
      <c r="D38" s="6" t="s">
        <v>66</v>
      </c>
      <c r="E38" s="6" t="s">
        <v>65</v>
      </c>
      <c r="F38" s="5" t="s">
        <v>47</v>
      </c>
      <c r="G38" s="8" t="str">
        <f>CONCATENATE("(",B33," Topics",")"," ",D33)</f>
        <v>(Day 30 Topics) CSE 7302c</v>
      </c>
      <c r="H38" s="4"/>
      <c r="I38" s="8">
        <v>2</v>
      </c>
      <c r="J38" s="8">
        <v>2</v>
      </c>
      <c r="K38" s="8"/>
    </row>
    <row r="39" spans="1:14" x14ac:dyDescent="0.2">
      <c r="A39" s="9" t="s">
        <v>63</v>
      </c>
      <c r="B39" s="9"/>
      <c r="C39" s="9"/>
      <c r="D39" s="9"/>
      <c r="E39" s="9"/>
      <c r="F39" s="9"/>
      <c r="G39" s="9"/>
      <c r="H39" s="9"/>
      <c r="I39" s="9"/>
      <c r="J39" s="9"/>
      <c r="K39" s="9"/>
      <c r="N39" s="1" t="s">
        <v>0</v>
      </c>
    </row>
    <row r="40" spans="1:14" x14ac:dyDescent="0.2">
      <c r="A40" s="8" t="s">
        <v>4</v>
      </c>
      <c r="B40" s="8" t="s">
        <v>62</v>
      </c>
      <c r="C40" s="7">
        <f>C38+2</f>
        <v>43412</v>
      </c>
      <c r="D40" s="6" t="s">
        <v>53</v>
      </c>
      <c r="E40" s="6" t="s">
        <v>52</v>
      </c>
      <c r="F40" s="12" t="s">
        <v>51</v>
      </c>
      <c r="G40" s="8" t="str">
        <f>CONCATENATE("(",B34," Topics",")"," ",D34)</f>
        <v>(Day 31 Topics) CSE 7302c</v>
      </c>
      <c r="H40" s="4"/>
      <c r="I40" s="8">
        <v>2</v>
      </c>
      <c r="J40" s="8">
        <v>2</v>
      </c>
      <c r="K40" s="8"/>
      <c r="M40" s="1" t="s">
        <v>0</v>
      </c>
    </row>
    <row r="41" spans="1:14" x14ac:dyDescent="0.2">
      <c r="A41" s="8" t="s">
        <v>11</v>
      </c>
      <c r="B41" s="8" t="s">
        <v>61</v>
      </c>
      <c r="C41" s="7">
        <f>C40+1</f>
        <v>43413</v>
      </c>
      <c r="D41" s="6"/>
      <c r="E41" s="6" t="s">
        <v>9</v>
      </c>
      <c r="F41" s="5"/>
      <c r="G41" s="4"/>
      <c r="H41" s="4" t="s">
        <v>60</v>
      </c>
      <c r="I41" s="8"/>
      <c r="J41" s="8">
        <v>4</v>
      </c>
      <c r="K41" s="8"/>
    </row>
    <row r="42" spans="1:14" x14ac:dyDescent="0.2">
      <c r="A42" s="8" t="s">
        <v>22</v>
      </c>
      <c r="B42" s="8" t="s">
        <v>59</v>
      </c>
      <c r="C42" s="7">
        <f>C37+7</f>
        <v>43416</v>
      </c>
      <c r="D42" s="6" t="s">
        <v>53</v>
      </c>
      <c r="E42" s="6" t="s">
        <v>52</v>
      </c>
      <c r="F42" s="12" t="s">
        <v>51</v>
      </c>
      <c r="G42" s="8" t="str">
        <f>CONCATENATE("(",B35," Topics",")"," ",D35)</f>
        <v>(Day 32 Topics) CSE 7302c</v>
      </c>
      <c r="H42" s="8" t="s">
        <v>0</v>
      </c>
      <c r="I42" s="8">
        <v>2</v>
      </c>
      <c r="J42" s="8">
        <v>2</v>
      </c>
      <c r="K42" s="8"/>
      <c r="M42" s="1" t="s">
        <v>0</v>
      </c>
    </row>
    <row r="43" spans="1:14" x14ac:dyDescent="0.2">
      <c r="A43" s="8" t="s">
        <v>17</v>
      </c>
      <c r="B43" s="8" t="s">
        <v>58</v>
      </c>
      <c r="C43" s="7">
        <f>C38+7</f>
        <v>43417</v>
      </c>
      <c r="D43" s="6" t="s">
        <v>53</v>
      </c>
      <c r="E43" s="6" t="s">
        <v>52</v>
      </c>
      <c r="F43" s="12" t="s">
        <v>51</v>
      </c>
      <c r="G43" s="8" t="str">
        <f>CONCATENATE("(",B37," Topics",")"," ",D37)</f>
        <v>(Day 34 Topics) CSE 7302c</v>
      </c>
      <c r="H43" s="8" t="s">
        <v>0</v>
      </c>
      <c r="I43" s="8">
        <v>2</v>
      </c>
      <c r="J43" s="8">
        <v>2</v>
      </c>
      <c r="K43" s="8"/>
    </row>
    <row r="44" spans="1:14" x14ac:dyDescent="0.2">
      <c r="A44" s="8" t="s">
        <v>6</v>
      </c>
      <c r="B44" s="8" t="s">
        <v>57</v>
      </c>
      <c r="C44" s="7">
        <f>C43+1</f>
        <v>43418</v>
      </c>
      <c r="D44" s="6" t="s">
        <v>53</v>
      </c>
      <c r="E44" s="6" t="s">
        <v>52</v>
      </c>
      <c r="F44" s="12" t="s">
        <v>51</v>
      </c>
      <c r="G44" s="8" t="str">
        <f>CONCATENATE("(",B38," Topics",")"," ",D38)</f>
        <v>(Day 35 Topics) CSE 7302c</v>
      </c>
      <c r="H44" s="8" t="s">
        <v>0</v>
      </c>
      <c r="I44" s="8">
        <v>2</v>
      </c>
      <c r="J44" s="8">
        <v>2</v>
      </c>
      <c r="K44" s="8"/>
    </row>
    <row r="45" spans="1:14" x14ac:dyDescent="0.2">
      <c r="A45" s="8" t="s">
        <v>4</v>
      </c>
      <c r="B45" s="8" t="s">
        <v>56</v>
      </c>
      <c r="C45" s="7">
        <f>C40+7</f>
        <v>43419</v>
      </c>
      <c r="D45" s="6" t="s">
        <v>53</v>
      </c>
      <c r="E45" s="6" t="s">
        <v>52</v>
      </c>
      <c r="F45" s="12" t="s">
        <v>51</v>
      </c>
      <c r="G45" s="8"/>
      <c r="H45" s="8" t="s">
        <v>0</v>
      </c>
      <c r="I45" s="8">
        <v>2</v>
      </c>
      <c r="J45" s="8">
        <v>2</v>
      </c>
      <c r="K45" s="8"/>
    </row>
    <row r="46" spans="1:14" x14ac:dyDescent="0.2">
      <c r="A46" s="8" t="s">
        <v>11</v>
      </c>
      <c r="B46" s="8" t="s">
        <v>55</v>
      </c>
      <c r="C46" s="7">
        <f>C41+7</f>
        <v>43420</v>
      </c>
      <c r="D46" s="13"/>
      <c r="E46" s="6" t="s">
        <v>9</v>
      </c>
      <c r="F46" s="5"/>
      <c r="G46" s="8"/>
      <c r="H46" s="8"/>
      <c r="I46" s="8"/>
      <c r="J46" s="8">
        <v>4</v>
      </c>
      <c r="K46" s="8"/>
    </row>
    <row r="47" spans="1:14" x14ac:dyDescent="0.2">
      <c r="A47" s="8" t="s">
        <v>22</v>
      </c>
      <c r="B47" s="8" t="s">
        <v>54</v>
      </c>
      <c r="C47" s="7">
        <f>C42+7</f>
        <v>43423</v>
      </c>
      <c r="D47" s="6" t="s">
        <v>53</v>
      </c>
      <c r="E47" s="6" t="s">
        <v>52</v>
      </c>
      <c r="F47" s="12" t="s">
        <v>51</v>
      </c>
      <c r="G47" s="8" t="s">
        <v>0</v>
      </c>
      <c r="H47" s="4"/>
      <c r="I47" s="8">
        <v>2</v>
      </c>
      <c r="J47" s="8">
        <v>2</v>
      </c>
      <c r="K47" s="8"/>
    </row>
    <row r="48" spans="1:14" x14ac:dyDescent="0.2">
      <c r="A48" s="8" t="s">
        <v>17</v>
      </c>
      <c r="B48" s="8" t="s">
        <v>50</v>
      </c>
      <c r="C48" s="7">
        <f>C47+1</f>
        <v>43424</v>
      </c>
      <c r="D48" s="6" t="s">
        <v>34</v>
      </c>
      <c r="E48" s="6" t="s">
        <v>33</v>
      </c>
      <c r="F48" s="11" t="s">
        <v>39</v>
      </c>
      <c r="G48" s="8" t="str">
        <f>CONCATENATE("(",B38," Topics",")"," ",D38)</f>
        <v>(Day 35 Topics) CSE 7302c</v>
      </c>
      <c r="H48" s="4"/>
      <c r="I48" s="8">
        <v>2</v>
      </c>
      <c r="J48" s="8">
        <v>2</v>
      </c>
      <c r="K48" s="8"/>
    </row>
    <row r="49" spans="1:11" x14ac:dyDescent="0.2">
      <c r="A49" s="8" t="s">
        <v>6</v>
      </c>
      <c r="B49" s="8" t="s">
        <v>49</v>
      </c>
      <c r="C49" s="7">
        <f>C48+1</f>
        <v>43425</v>
      </c>
      <c r="D49" s="6" t="s">
        <v>34</v>
      </c>
      <c r="E49" s="6" t="s">
        <v>33</v>
      </c>
      <c r="F49" s="11" t="s">
        <v>39</v>
      </c>
      <c r="G49" s="8" t="str">
        <f>CONCATENATE("(",B40," Topics",")"," ",D40)</f>
        <v>(Day 36 Topics) CSE 7305c</v>
      </c>
      <c r="H49" s="4"/>
      <c r="I49" s="8">
        <v>2</v>
      </c>
      <c r="J49" s="8">
        <v>2</v>
      </c>
      <c r="K49" s="8"/>
    </row>
    <row r="50" spans="1:11" x14ac:dyDescent="0.2">
      <c r="A50" s="8" t="s">
        <v>4</v>
      </c>
      <c r="B50" s="8" t="s">
        <v>46</v>
      </c>
      <c r="C50" s="7">
        <f>C49+1</f>
        <v>43426</v>
      </c>
      <c r="D50" s="6" t="s">
        <v>34</v>
      </c>
      <c r="E50" s="6" t="s">
        <v>33</v>
      </c>
      <c r="F50" s="11" t="s">
        <v>39</v>
      </c>
      <c r="G50" s="8" t="s">
        <v>0</v>
      </c>
      <c r="H50" s="4"/>
      <c r="I50" s="8">
        <v>2</v>
      </c>
      <c r="J50" s="8">
        <v>2</v>
      </c>
      <c r="K50" s="8"/>
    </row>
    <row r="51" spans="1:11" x14ac:dyDescent="0.2">
      <c r="A51" s="8" t="s">
        <v>11</v>
      </c>
      <c r="B51" s="8" t="s">
        <v>45</v>
      </c>
      <c r="C51" s="7">
        <f>C50+1</f>
        <v>43427</v>
      </c>
      <c r="D51" s="6"/>
      <c r="E51" s="6" t="s">
        <v>9</v>
      </c>
      <c r="F51" s="5"/>
      <c r="G51" s="8"/>
      <c r="H51" s="4" t="s">
        <v>44</v>
      </c>
      <c r="I51" s="8"/>
      <c r="J51" s="8">
        <v>4</v>
      </c>
      <c r="K51" s="8"/>
    </row>
    <row r="52" spans="1:11" x14ac:dyDescent="0.2">
      <c r="A52" s="8" t="s">
        <v>22</v>
      </c>
      <c r="B52" s="8" t="s">
        <v>43</v>
      </c>
      <c r="C52" s="7">
        <f>C47+7</f>
        <v>43430</v>
      </c>
      <c r="D52" s="6" t="s">
        <v>34</v>
      </c>
      <c r="E52" s="6" t="s">
        <v>33</v>
      </c>
      <c r="F52" s="11" t="s">
        <v>39</v>
      </c>
      <c r="G52" s="8" t="str">
        <f>CONCATENATE("(",B47," Topics",")"," ",D47)</f>
        <v>(Day 43 Topics) CSE 7305c</v>
      </c>
      <c r="H52" s="4"/>
      <c r="I52" s="8">
        <v>2</v>
      </c>
      <c r="J52" s="8">
        <v>2</v>
      </c>
      <c r="K52" s="8"/>
    </row>
    <row r="53" spans="1:11" x14ac:dyDescent="0.2">
      <c r="A53" s="8" t="s">
        <v>17</v>
      </c>
      <c r="B53" s="8" t="s">
        <v>42</v>
      </c>
      <c r="C53" s="7">
        <f>C52+1</f>
        <v>43431</v>
      </c>
      <c r="D53" s="6" t="s">
        <v>34</v>
      </c>
      <c r="E53" s="6" t="s">
        <v>33</v>
      </c>
      <c r="F53" s="11" t="s">
        <v>39</v>
      </c>
      <c r="G53" s="8" t="str">
        <f>CONCATENATE("(",B48," Topics",")"," ",D48)</f>
        <v>(Day 44 Topics) CSE 7321c</v>
      </c>
      <c r="H53" s="4"/>
      <c r="I53" s="8">
        <v>2</v>
      </c>
      <c r="J53" s="8">
        <v>2</v>
      </c>
      <c r="K53" s="8"/>
    </row>
    <row r="54" spans="1:11" x14ac:dyDescent="0.2">
      <c r="A54" s="8" t="s">
        <v>6</v>
      </c>
      <c r="B54" s="8" t="s">
        <v>41</v>
      </c>
      <c r="C54" s="7">
        <f>C49+7</f>
        <v>43432</v>
      </c>
      <c r="D54" s="6" t="s">
        <v>34</v>
      </c>
      <c r="E54" s="6" t="s">
        <v>33</v>
      </c>
      <c r="F54" s="11" t="s">
        <v>39</v>
      </c>
      <c r="G54" s="8" t="str">
        <f>CONCATENATE("(",B49," Topics",")"," ",D49)</f>
        <v>(Day 45 Topics) CSE 7321c</v>
      </c>
      <c r="H54" s="4"/>
      <c r="I54" s="8">
        <v>2</v>
      </c>
      <c r="J54" s="8">
        <v>2</v>
      </c>
      <c r="K54" s="8"/>
    </row>
    <row r="55" spans="1:11" x14ac:dyDescent="0.2">
      <c r="A55" s="8" t="s">
        <v>4</v>
      </c>
      <c r="B55" s="8" t="s">
        <v>40</v>
      </c>
      <c r="C55" s="7">
        <f>C54+1</f>
        <v>43433</v>
      </c>
      <c r="D55" s="6" t="s">
        <v>34</v>
      </c>
      <c r="E55" s="6" t="s">
        <v>33</v>
      </c>
      <c r="F55" s="11" t="s">
        <v>39</v>
      </c>
      <c r="G55" s="8" t="str">
        <f>CONCATENATE("(",B50," Topics",")"," ",D50)</f>
        <v>(Day 46 Topics) CSE 7321c</v>
      </c>
      <c r="H55" s="4"/>
      <c r="I55" s="8">
        <v>2</v>
      </c>
      <c r="J55" s="8">
        <v>2</v>
      </c>
      <c r="K55" s="8"/>
    </row>
    <row r="56" spans="1:11" x14ac:dyDescent="0.2">
      <c r="A56" s="8" t="s">
        <v>11</v>
      </c>
      <c r="B56" s="8" t="s">
        <v>38</v>
      </c>
      <c r="C56" s="7">
        <f>C55+1</f>
        <v>43434</v>
      </c>
      <c r="D56" s="6"/>
      <c r="E56" s="6" t="s">
        <v>9</v>
      </c>
      <c r="F56" s="5"/>
      <c r="G56" s="8"/>
      <c r="H56" s="4"/>
      <c r="I56" s="8"/>
      <c r="J56" s="8">
        <v>4</v>
      </c>
      <c r="K56" s="8"/>
    </row>
    <row r="57" spans="1:11" x14ac:dyDescent="0.2">
      <c r="A57" s="8" t="s">
        <v>22</v>
      </c>
      <c r="B57" s="8" t="s">
        <v>37</v>
      </c>
      <c r="C57" s="7">
        <f>C52+7</f>
        <v>43437</v>
      </c>
      <c r="D57" s="6" t="s">
        <v>34</v>
      </c>
      <c r="E57" s="6" t="s">
        <v>33</v>
      </c>
      <c r="F57" s="11" t="s">
        <v>31</v>
      </c>
      <c r="G57" s="8" t="str">
        <f>CONCATENATE("(",B52," Topics",")"," ",D52)</f>
        <v>(Day 48 Topics) CSE 7321c</v>
      </c>
      <c r="H57" s="4"/>
      <c r="I57" s="8">
        <v>2</v>
      </c>
      <c r="J57" s="8">
        <v>2</v>
      </c>
      <c r="K57" s="8"/>
    </row>
    <row r="58" spans="1:11" x14ac:dyDescent="0.2">
      <c r="A58" s="8" t="s">
        <v>17</v>
      </c>
      <c r="B58" s="8" t="s">
        <v>36</v>
      </c>
      <c r="C58" s="7">
        <f>C57+1</f>
        <v>43438</v>
      </c>
      <c r="D58" s="6" t="s">
        <v>34</v>
      </c>
      <c r="E58" s="6" t="s">
        <v>33</v>
      </c>
      <c r="F58" s="11" t="s">
        <v>31</v>
      </c>
      <c r="G58" s="8" t="str">
        <f>CONCATENATE("(",B53," Topics",")"," ",D53)</f>
        <v>(Day 49 Topics) CSE 7321c</v>
      </c>
      <c r="H58" s="8" t="s">
        <v>0</v>
      </c>
      <c r="I58" s="8">
        <v>2</v>
      </c>
      <c r="J58" s="8">
        <v>2</v>
      </c>
      <c r="K58" s="8"/>
    </row>
    <row r="59" spans="1:11" x14ac:dyDescent="0.2">
      <c r="A59" s="8" t="s">
        <v>6</v>
      </c>
      <c r="B59" s="8" t="s">
        <v>35</v>
      </c>
      <c r="C59" s="7">
        <f>C54+7</f>
        <v>43439</v>
      </c>
      <c r="D59" s="6" t="s">
        <v>34</v>
      </c>
      <c r="E59" s="6" t="s">
        <v>33</v>
      </c>
      <c r="F59" s="11" t="s">
        <v>31</v>
      </c>
      <c r="G59" s="8" t="str">
        <f>CONCATENATE("(",B54," Topics",")"," ",D54)</f>
        <v>(Day 50 Topics) CSE 7321c</v>
      </c>
      <c r="H59" s="8" t="s">
        <v>0</v>
      </c>
      <c r="I59" s="8">
        <v>2</v>
      </c>
      <c r="J59" s="8">
        <v>2</v>
      </c>
      <c r="K59" s="8"/>
    </row>
    <row r="60" spans="1:11" x14ac:dyDescent="0.2">
      <c r="A60" s="8" t="s">
        <v>4</v>
      </c>
      <c r="B60" s="8" t="s">
        <v>30</v>
      </c>
      <c r="C60" s="7">
        <f>C59+1</f>
        <v>43440</v>
      </c>
      <c r="D60" s="6" t="s">
        <v>13</v>
      </c>
      <c r="E60" s="6" t="s">
        <v>20</v>
      </c>
      <c r="F60" s="5" t="s">
        <v>18</v>
      </c>
      <c r="G60" s="8" t="str">
        <f>CONCATENATE("(",B55," Topics",")"," ",D55)</f>
        <v>(Day 51 Topics) CSE 7321c</v>
      </c>
      <c r="H60" s="8" t="s">
        <v>0</v>
      </c>
      <c r="I60" s="8">
        <v>2</v>
      </c>
      <c r="J60" s="8">
        <v>2</v>
      </c>
      <c r="K60" s="8"/>
    </row>
    <row r="61" spans="1:11" x14ac:dyDescent="0.2">
      <c r="A61" s="8" t="s">
        <v>11</v>
      </c>
      <c r="B61" s="8" t="s">
        <v>29</v>
      </c>
      <c r="C61" s="7">
        <f>C60+1</f>
        <v>43441</v>
      </c>
      <c r="D61" s="6"/>
      <c r="E61" s="6" t="s">
        <v>9</v>
      </c>
      <c r="F61" s="5"/>
      <c r="G61" s="8"/>
      <c r="H61" s="8"/>
      <c r="I61" s="8"/>
      <c r="J61" s="8">
        <v>4</v>
      </c>
      <c r="K61" s="8"/>
    </row>
    <row r="62" spans="1:11" x14ac:dyDescent="0.2">
      <c r="A62" s="8" t="s">
        <v>22</v>
      </c>
      <c r="B62" s="8" t="s">
        <v>28</v>
      </c>
      <c r="C62" s="7">
        <f>C57+7</f>
        <v>43444</v>
      </c>
      <c r="D62" s="6" t="s">
        <v>13</v>
      </c>
      <c r="E62" s="6" t="s">
        <v>20</v>
      </c>
      <c r="F62" s="5" t="s">
        <v>18</v>
      </c>
      <c r="G62" s="8" t="str">
        <f>CONCATENATE("(",B57," Topics",")"," ",D57)</f>
        <v>(Day 53 Topics) CSE 7321c</v>
      </c>
      <c r="H62" s="8" t="s">
        <v>0</v>
      </c>
      <c r="I62" s="4">
        <v>2</v>
      </c>
      <c r="J62" s="4">
        <v>2</v>
      </c>
      <c r="K62" s="8"/>
    </row>
    <row r="63" spans="1:11" x14ac:dyDescent="0.2">
      <c r="A63" s="8" t="s">
        <v>17</v>
      </c>
      <c r="B63" s="8" t="s">
        <v>27</v>
      </c>
      <c r="C63" s="7">
        <f>C62+1</f>
        <v>43445</v>
      </c>
      <c r="D63" s="6" t="s">
        <v>13</v>
      </c>
      <c r="E63" s="6" t="s">
        <v>20</v>
      </c>
      <c r="F63" s="5" t="s">
        <v>18</v>
      </c>
      <c r="G63" s="8" t="str">
        <f>CONCATENATE("(",B58," Topics",")"," ",D58)</f>
        <v>(Day 54 Topics) CSE 7321c</v>
      </c>
      <c r="H63" s="4"/>
      <c r="I63" s="4">
        <v>2</v>
      </c>
      <c r="J63" s="4">
        <v>2</v>
      </c>
      <c r="K63" s="8"/>
    </row>
    <row r="64" spans="1:11" x14ac:dyDescent="0.2">
      <c r="A64" s="8" t="s">
        <v>6</v>
      </c>
      <c r="B64" s="8" t="s">
        <v>26</v>
      </c>
      <c r="C64" s="7">
        <f>C63+1</f>
        <v>43446</v>
      </c>
      <c r="D64" s="6" t="s">
        <v>13</v>
      </c>
      <c r="E64" s="6" t="s">
        <v>20</v>
      </c>
      <c r="F64" s="5" t="s">
        <v>18</v>
      </c>
      <c r="G64" s="8" t="str">
        <f>CONCATENATE("(",B59," Topics",")"," ",D59)</f>
        <v>(Day 55 Topics) CSE 7321c</v>
      </c>
      <c r="H64" s="8" t="s">
        <v>0</v>
      </c>
      <c r="I64" s="4">
        <v>2</v>
      </c>
      <c r="J64" s="4">
        <v>2</v>
      </c>
      <c r="K64" s="8"/>
    </row>
    <row r="65" spans="1:15" x14ac:dyDescent="0.2">
      <c r="A65" s="8" t="s">
        <v>4</v>
      </c>
      <c r="B65" s="8" t="s">
        <v>25</v>
      </c>
      <c r="C65" s="7">
        <f>C64+1</f>
        <v>43447</v>
      </c>
      <c r="D65" s="6" t="s">
        <v>13</v>
      </c>
      <c r="E65" s="6" t="s">
        <v>20</v>
      </c>
      <c r="F65" s="5"/>
      <c r="G65" s="4"/>
      <c r="H65" s="4"/>
      <c r="I65" s="4"/>
      <c r="J65" s="4">
        <v>4</v>
      </c>
      <c r="K65" s="4"/>
    </row>
    <row r="66" spans="1:15" x14ac:dyDescent="0.2">
      <c r="A66" s="8" t="s">
        <v>11</v>
      </c>
      <c r="B66" s="8" t="s">
        <v>24</v>
      </c>
      <c r="C66" s="7">
        <f>C65+1</f>
        <v>43448</v>
      </c>
      <c r="D66" s="6"/>
      <c r="E66" s="6" t="s">
        <v>9</v>
      </c>
      <c r="F66" s="5"/>
      <c r="G66" s="4"/>
      <c r="H66" s="4" t="s">
        <v>23</v>
      </c>
      <c r="I66" s="4"/>
      <c r="J66" s="4">
        <v>4</v>
      </c>
      <c r="K66" s="4"/>
    </row>
    <row r="67" spans="1:15" x14ac:dyDescent="0.2">
      <c r="A67" s="8" t="s">
        <v>22</v>
      </c>
      <c r="B67" s="8" t="s">
        <v>21</v>
      </c>
      <c r="C67" s="7">
        <f>C62+7</f>
        <v>43451</v>
      </c>
      <c r="D67" s="6" t="s">
        <v>13</v>
      </c>
      <c r="E67" s="6" t="s">
        <v>20</v>
      </c>
      <c r="F67" s="5"/>
      <c r="G67" s="4"/>
      <c r="H67" s="4"/>
      <c r="I67" s="4"/>
      <c r="J67" s="4">
        <v>4</v>
      </c>
      <c r="K67" s="4"/>
    </row>
    <row r="68" spans="1:15" x14ac:dyDescent="0.2">
      <c r="A68" s="8" t="s">
        <v>17</v>
      </c>
      <c r="B68" s="8" t="s">
        <v>16</v>
      </c>
      <c r="C68" s="7">
        <f>C67+1</f>
        <v>43452</v>
      </c>
      <c r="D68" s="6" t="s">
        <v>13</v>
      </c>
      <c r="E68" s="6" t="s">
        <v>12</v>
      </c>
      <c r="F68" s="5"/>
      <c r="G68" s="4"/>
      <c r="H68" s="4"/>
      <c r="I68" s="4"/>
      <c r="J68" s="4">
        <v>8</v>
      </c>
      <c r="K68" s="4"/>
    </row>
    <row r="69" spans="1:15" x14ac:dyDescent="0.2">
      <c r="A69" s="8" t="s">
        <v>6</v>
      </c>
      <c r="B69" s="8" t="s">
        <v>15</v>
      </c>
      <c r="C69" s="7">
        <f>C68+1</f>
        <v>43453</v>
      </c>
      <c r="D69" s="6" t="s">
        <v>13</v>
      </c>
      <c r="E69" s="6" t="s">
        <v>12</v>
      </c>
      <c r="F69" s="5"/>
      <c r="G69" s="4"/>
      <c r="H69" s="4"/>
      <c r="I69" s="4"/>
      <c r="J69" s="4">
        <v>8</v>
      </c>
      <c r="K69" s="4"/>
    </row>
    <row r="70" spans="1:15" x14ac:dyDescent="0.2">
      <c r="A70" s="8" t="s">
        <v>4</v>
      </c>
      <c r="B70" s="8" t="s">
        <v>14</v>
      </c>
      <c r="C70" s="7">
        <f>C69+1</f>
        <v>43454</v>
      </c>
      <c r="D70" s="6" t="s">
        <v>13</v>
      </c>
      <c r="E70" s="6" t="s">
        <v>12</v>
      </c>
      <c r="F70" s="5"/>
      <c r="G70" s="4"/>
      <c r="H70" s="4"/>
      <c r="I70" s="4"/>
      <c r="J70" s="4">
        <v>8</v>
      </c>
      <c r="K70" s="4"/>
    </row>
    <row r="71" spans="1:15" x14ac:dyDescent="0.2">
      <c r="A71" s="8" t="s">
        <v>11</v>
      </c>
      <c r="B71" s="8" t="s">
        <v>10</v>
      </c>
      <c r="C71" s="7">
        <f>C70+1</f>
        <v>43455</v>
      </c>
      <c r="D71" s="6"/>
      <c r="E71" s="6" t="s">
        <v>9</v>
      </c>
      <c r="F71" s="5"/>
      <c r="G71" s="4"/>
      <c r="H71" s="4" t="s">
        <v>8</v>
      </c>
      <c r="I71" s="4"/>
      <c r="J71" s="4">
        <v>2</v>
      </c>
      <c r="K71" s="4"/>
      <c r="O71" s="1" t="s">
        <v>0</v>
      </c>
    </row>
    <row r="72" spans="1:15" x14ac:dyDescent="0.2">
      <c r="A72" s="9" t="s">
        <v>7</v>
      </c>
      <c r="B72" s="9"/>
      <c r="C72" s="9"/>
      <c r="D72" s="9"/>
      <c r="E72" s="9"/>
      <c r="F72" s="9"/>
      <c r="G72" s="9"/>
      <c r="H72" s="9"/>
      <c r="I72" s="9"/>
      <c r="J72" s="9"/>
      <c r="K72" s="9"/>
      <c r="N72" s="1" t="s">
        <v>0</v>
      </c>
    </row>
    <row r="73" spans="1:15" x14ac:dyDescent="0.2">
      <c r="A73" s="8" t="s">
        <v>6</v>
      </c>
      <c r="B73" s="8" t="s">
        <v>5</v>
      </c>
      <c r="C73" s="7">
        <f>C67+9</f>
        <v>43460</v>
      </c>
      <c r="D73" s="6" t="s">
        <v>2</v>
      </c>
      <c r="E73" s="6" t="s">
        <v>1</v>
      </c>
      <c r="F73" s="5"/>
      <c r="G73" s="4"/>
      <c r="H73" s="4"/>
      <c r="I73" s="4"/>
      <c r="J73" s="4">
        <v>8</v>
      </c>
      <c r="K73" s="4"/>
    </row>
    <row r="74" spans="1:15" x14ac:dyDescent="0.2">
      <c r="A74" s="8" t="s">
        <v>4</v>
      </c>
      <c r="B74" s="8" t="s">
        <v>3</v>
      </c>
      <c r="C74" s="7">
        <f>C73+1</f>
        <v>43461</v>
      </c>
      <c r="D74" s="6" t="s">
        <v>2</v>
      </c>
      <c r="E74" s="6" t="s">
        <v>1</v>
      </c>
      <c r="F74" s="5"/>
      <c r="G74" s="4"/>
      <c r="H74" s="4"/>
      <c r="I74" s="4"/>
      <c r="J74" s="4">
        <v>8</v>
      </c>
      <c r="K74" s="4"/>
    </row>
    <row r="75" spans="1:15" x14ac:dyDescent="0.2">
      <c r="I75" s="3">
        <f>SUM(I2:I74)</f>
        <v>80</v>
      </c>
      <c r="J75" s="3">
        <f>SUM(J2:J74)</f>
        <v>218</v>
      </c>
    </row>
    <row r="77" spans="1:15" x14ac:dyDescent="0.2">
      <c r="I77" s="2">
        <f>SUM(I2:J74)</f>
        <v>298</v>
      </c>
    </row>
    <row r="85" spans="12:12" x14ac:dyDescent="0.2">
      <c r="L85" s="1" t="s">
        <v>0</v>
      </c>
    </row>
    <row r="100" spans="9:9" x14ac:dyDescent="0.2">
      <c r="I100" s="1" t="s">
        <v>0</v>
      </c>
    </row>
  </sheetData>
  <mergeCells count="4">
    <mergeCell ref="A13:K13"/>
    <mergeCell ref="A26:K26"/>
    <mergeCell ref="A39:K39"/>
    <mergeCell ref="A72:K7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 Schedule_Sep2018_HYD</vt:lpstr>
      <vt:lpstr>Program Schedule_Sep2018_BLR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2018-09-06T09:04:58Z</dcterms:created>
  <dcterms:modified xsi:type="dcterms:W3CDTF">2018-09-06T09:21:03Z</dcterms:modified>
</cp:coreProperties>
</file>