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ummary" sheetId="1" r:id="rId3"/>
    <sheet state="visible" name="1st Batch" sheetId="2" r:id="rId4"/>
    <sheet state="visible" name="2nd Batch" sheetId="3" r:id="rId5"/>
    <sheet state="visible" name="3rd Batch" sheetId="4" r:id="rId6"/>
    <sheet state="visible" name="1st Batch-Online" sheetId="5" r:id="rId7"/>
    <sheet state="visible" name="4th Batch" sheetId="6" r:id="rId8"/>
    <sheet state="visible" name="2nd Batch-Online" sheetId="7" r:id="rId9"/>
    <sheet state="visible" name="5th Batch" sheetId="8" r:id="rId10"/>
    <sheet state="visible" name="3rd Batch-Online" sheetId="9" r:id="rId11"/>
    <sheet state="visible" name="6th Batch" sheetId="10" r:id="rId12"/>
    <sheet state="visible" name="4th Batch-Online" sheetId="11" r:id="rId13"/>
    <sheet state="visible" name="7th Batch" sheetId="12" r:id="rId14"/>
    <sheet state="visible" name="MS- 1st Batch" sheetId="13" r:id="rId15"/>
    <sheet state="visible" name="8th Batch" sheetId="14" r:id="rId16"/>
    <sheet state="visible" name="9th Batch" sheetId="15" r:id="rId17"/>
    <sheet state="visible" name="10th Batch" sheetId="16" r:id="rId18"/>
    <sheet state="visible" name="11th Batch" sheetId="17" r:id="rId19"/>
    <sheet state="visible" name="12th Batch" sheetId="18" r:id="rId20"/>
    <sheet state="visible" name="13th Batch" sheetId="19" r:id="rId21"/>
    <sheet state="visible" name="14th Batch" sheetId="20" r:id="rId22"/>
    <sheet state="visible" name="15th Batch" sheetId="21" r:id="rId23"/>
    <sheet state="visible" name="16th Batch" sheetId="22" r:id="rId24"/>
    <sheet state="visible" name="17th Batch" sheetId="23" r:id="rId25"/>
    <sheet state="visible" name="18th Batch" sheetId="24" r:id="rId26"/>
    <sheet state="visible" name="19th Batch" sheetId="25" r:id="rId27"/>
    <sheet state="visible" name="20th Batch" sheetId="26" r:id="rId28"/>
    <sheet state="visible" name="21st Batch" sheetId="27" r:id="rId29"/>
    <sheet state="visible" name="22nd Batch" sheetId="28" r:id="rId30"/>
    <sheet state="visible" name="23rd Batch" sheetId="29" r:id="rId31"/>
    <sheet state="visible" name="25th Batch" sheetId="30" r:id="rId32"/>
    <sheet state="visible" name="24th Batch" sheetId="31" r:id="rId33"/>
    <sheet state="visible" name="26th Batch" sheetId="32" r:id="rId34"/>
    <sheet state="visible" name="27th Batch-BLR" sheetId="33" r:id="rId35"/>
    <sheet state="visible" name="28th Batch-HYD" sheetId="34" r:id="rId36"/>
    <sheet state="visible" name="29th Batch-HYD" sheetId="35" r:id="rId37"/>
    <sheet state="visible" name="30th Batch-BLR" sheetId="36" r:id="rId38"/>
    <sheet state="visible" name="31st Batch-HYD" sheetId="37" r:id="rId39"/>
    <sheet state="visible" name="32nd Batch-BLR" sheetId="38" r:id="rId40"/>
    <sheet state="visible" name="33rd Batch-HYD" sheetId="39" r:id="rId41"/>
    <sheet state="visible" name="34th Batch-HYD" sheetId="40" r:id="rId42"/>
    <sheet state="visible" name="35th Batch-BLR" sheetId="41" r:id="rId43"/>
    <sheet state="visible" name="36th Batch-BLR" sheetId="42" r:id="rId44"/>
    <sheet state="visible" name="37th Batch-HYD" sheetId="43" r:id="rId45"/>
    <sheet state="visible" name="38th Batch-HYD" sheetId="44" r:id="rId46"/>
    <sheet state="visible" name="AP-01_Batch-DTH-US" sheetId="45" r:id="rId47"/>
    <sheet state="visible" name="AP-01_Batch-CMH-US" sheetId="46" r:id="rId48"/>
    <sheet state="visible" name="AP-01_Batch-BLR-IND" sheetId="47" r:id="rId49"/>
    <sheet state="visible" name="39th Batch-BLR" sheetId="48" r:id="rId50"/>
    <sheet state="visible" name="40th Batch-HYD" sheetId="49" r:id="rId51"/>
    <sheet state="visible" name="41 Batch-HYD" sheetId="50" r:id="rId52"/>
    <sheet state="visible" name="42 Batch-BLR" sheetId="51" r:id="rId53"/>
    <sheet state="visible" name="43 Batch-HYD" sheetId="52" r:id="rId54"/>
    <sheet state="visible" name="AP-02_Batch-DTH-US" sheetId="53" r:id="rId55"/>
    <sheet state="visible" name="AP-02_Batch-CMH-US" sheetId="54" r:id="rId56"/>
    <sheet state="visible" name="44 Batch-BLR" sheetId="55" r:id="rId57"/>
    <sheet state="visible" name="45 Batch-HYD" sheetId="56" r:id="rId58"/>
    <sheet state="visible" name="46 Batch-HYD" sheetId="57" r:id="rId59"/>
    <sheet state="visible" name="AP-01_Batch-CLV-US" sheetId="58" r:id="rId60"/>
    <sheet state="visible" name="47 Batch-BLR" sheetId="59" r:id="rId61"/>
    <sheet state="visible" name="48 Batch-HYD" sheetId="60" r:id="rId62"/>
    <sheet state="visible" name="49 Batch-HYD" sheetId="61" r:id="rId63"/>
    <sheet state="visible" name="50 Batch Rennes-MSc_HYD " sheetId="62" r:id="rId64"/>
    <sheet state="visible" name="51 Batch Rennes-MSc_BLR" sheetId="63" r:id="rId6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0">
      <text>
        <t xml:space="preserve">Sridhar Pappu:
Informed about this spelling change from Sandeep Velicheti when a letter was given for his visa interview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4">
      <text>
        <t xml:space="preserve">Savitri:
a certificate of completion was accidentally issued and a mail sent on June 11, 2016 revoking the validity of the certificate</t>
      </text>
    </comment>
  </commentList>
</comments>
</file>

<file path=xl/sharedStrings.xml><?xml version="1.0" encoding="utf-8"?>
<sst xmlns="http://schemas.openxmlformats.org/spreadsheetml/2006/main" count="13412" uniqueCount="6734">
  <si>
    <t>Student ID</t>
  </si>
  <si>
    <t>Name</t>
  </si>
  <si>
    <t>Email</t>
  </si>
  <si>
    <t>PROGRAM</t>
  </si>
  <si>
    <t>CSE 7301c</t>
  </si>
  <si>
    <t>CSE 7302c</t>
  </si>
  <si>
    <t>CSE 7303c</t>
  </si>
  <si>
    <t>CSE 7304c</t>
  </si>
  <si>
    <t>CSE 7305c</t>
  </si>
  <si>
    <t>CSE 7206c</t>
  </si>
  <si>
    <t>CSE 7207c</t>
  </si>
  <si>
    <t>CCD-333</t>
  </si>
  <si>
    <t>INSOFE Certificate ID</t>
  </si>
  <si>
    <t>Certificate handed over</t>
  </si>
  <si>
    <t>Yes</t>
  </si>
  <si>
    <t>No</t>
  </si>
  <si>
    <t>Ankit Sabinkar</t>
  </si>
  <si>
    <t>Asher Wesley</t>
  </si>
  <si>
    <t>ankitaurora@gmail.com</t>
  </si>
  <si>
    <t>asher.wesley@wipro.com</t>
  </si>
  <si>
    <t>CPEE</t>
  </si>
  <si>
    <t>ü</t>
  </si>
  <si>
    <t>01CSE01/201112/1</t>
  </si>
  <si>
    <t>01CSE03/201305/19</t>
  </si>
  <si>
    <t>Biswanath Banik</t>
  </si>
  <si>
    <t>Avinash Sreethalam</t>
  </si>
  <si>
    <t>biswanath.banik@gmail.com</t>
  </si>
  <si>
    <t>avinash.sreethalam@tcs.com</t>
  </si>
  <si>
    <t>01CSE03/201305/20</t>
  </si>
  <si>
    <t>01CSE01/201112/2</t>
  </si>
  <si>
    <t>Gaurav Baidyasen</t>
  </si>
  <si>
    <t>kiit.gaurav@gmail.com</t>
  </si>
  <si>
    <t>Biswajit Roy</t>
  </si>
  <si>
    <t>biswajittezu@yahoo.co.in</t>
  </si>
  <si>
    <t>M.Tech.</t>
  </si>
  <si>
    <t>01CSE03/201305/21</t>
  </si>
  <si>
    <t>Jagannadharao Basa</t>
  </si>
  <si>
    <t>Gautam Kumar</t>
  </si>
  <si>
    <t>jaganbasa@gmail.com</t>
  </si>
  <si>
    <t>gautam.kumar2@wipro.com</t>
  </si>
  <si>
    <t>01CSE03/201305/22</t>
  </si>
  <si>
    <t>01CSE01/201112/4</t>
  </si>
  <si>
    <t>Kinjal Mitra</t>
  </si>
  <si>
    <t>kinjal.mitra@wipro.com</t>
  </si>
  <si>
    <t>Giridhar Mynampati</t>
  </si>
  <si>
    <t>01CSE03/201305/23</t>
  </si>
  <si>
    <t>giridhar.mynampati@wipro.com</t>
  </si>
  <si>
    <t>01CSE01/201112/5</t>
  </si>
  <si>
    <t>Naresh Babu Vadlamudi</t>
  </si>
  <si>
    <t>nrshvadlamudi@gmail.com</t>
  </si>
  <si>
    <t>Krishnakanth M Patil</t>
  </si>
  <si>
    <t>krishnakanth.patil@wipro.com</t>
  </si>
  <si>
    <t>01CSE03/201305/24</t>
  </si>
  <si>
    <t>01CSE01/201112/6</t>
  </si>
  <si>
    <t>Pramod Jain</t>
  </si>
  <si>
    <t>pramod.jain31@gmail.com</t>
  </si>
  <si>
    <t>01CSE03/201305/25</t>
  </si>
  <si>
    <t>Nagaraja Chakravartula</t>
  </si>
  <si>
    <t>rajaihateu@gmail.com</t>
  </si>
  <si>
    <t>01CSE01/201112/7</t>
  </si>
  <si>
    <t>Prasad MSV</t>
  </si>
  <si>
    <t>msvprasad1980@gmail.com</t>
  </si>
  <si>
    <t>01CSE03/201305/26</t>
  </si>
  <si>
    <t>Prasanna Nandakumar</t>
  </si>
  <si>
    <t>prasanna.nandakumar@wipro.com</t>
  </si>
  <si>
    <t>Rajesh Chitikeshi</t>
  </si>
  <si>
    <t>01CSE01/201112/8</t>
  </si>
  <si>
    <t>rajesh.chitikeshi@gmail.com</t>
  </si>
  <si>
    <t>01CSE03/201305/27</t>
  </si>
  <si>
    <t>Sai Sruthi Susarla</t>
  </si>
  <si>
    <t>Sam Jeffrey</t>
  </si>
  <si>
    <t>sruthi242@gmail.com</t>
  </si>
  <si>
    <t>sam.jeffrey@wipro.com</t>
  </si>
  <si>
    <t>01CSE03/201305/28</t>
  </si>
  <si>
    <t>01CSE01/201112/9</t>
  </si>
  <si>
    <t>Santosh Kumar Ch</t>
  </si>
  <si>
    <t>TOTAL ENROLLED</t>
  </si>
  <si>
    <t>san.kumar.ch@gmail.com</t>
  </si>
  <si>
    <t>Sandeep Vedula</t>
  </si>
  <si>
    <t>acillatemegadeth@gmail.com</t>
  </si>
  <si>
    <t>01CSE01/201112/10</t>
  </si>
  <si>
    <t>01CSE03/201305/29</t>
  </si>
  <si>
    <t>Sandhiya Devarajulu</t>
  </si>
  <si>
    <t>Santosh Kumar DVN</t>
  </si>
  <si>
    <t>sandhiya.devarajulu@wipro.com, v_sade@microsoft.com</t>
  </si>
  <si>
    <t>santoshdvn@gmail.com</t>
  </si>
  <si>
    <t>01CSE03/201305/30</t>
  </si>
  <si>
    <t>01CSE01/201112/11</t>
  </si>
  <si>
    <t>Seshasai Sunkaranam</t>
  </si>
  <si>
    <t>Seshasai.s@hotmail.com</t>
  </si>
  <si>
    <t>Sangamesvar Reddy Sathigari</t>
  </si>
  <si>
    <t>sangam.reddy@gmail.com</t>
  </si>
  <si>
    <t>01CSE03/201305/31</t>
  </si>
  <si>
    <t>Sireesha Marella</t>
  </si>
  <si>
    <t>m.sireesha@tcs.com</t>
  </si>
  <si>
    <t>Upendra Gadker</t>
  </si>
  <si>
    <t>upendragadker@gmail.com</t>
  </si>
  <si>
    <t>01CSE01/201112/13</t>
  </si>
  <si>
    <t>01CSE03/201305/32</t>
  </si>
  <si>
    <t>Sreenivasulu Gogula</t>
  </si>
  <si>
    <t>gvsreenu@gmail.com</t>
  </si>
  <si>
    <t>Veerendra Thati</t>
  </si>
  <si>
    <t>contactveeru@gmail.com</t>
  </si>
  <si>
    <t>01CSE01/201112/14</t>
  </si>
  <si>
    <t>CPAE</t>
  </si>
  <si>
    <t>TOTAL</t>
  </si>
  <si>
    <t>Srivenkata Gulimi</t>
  </si>
  <si>
    <t>Note: A few students may have been counted twice in case they took a CPEE in Batch 1 and then CPAEs later, or if they dropped out of a program in one batch and rejoined in another.  Students who dropped out midway have also been counted.</t>
  </si>
  <si>
    <t>srivenkata_gulimi@adp.com, srivenkata@gmail.com</t>
  </si>
  <si>
    <t>Venkata Vamsi Krishna Gurram</t>
  </si>
  <si>
    <t>1st Batch</t>
  </si>
  <si>
    <t>venkata.vamsikrishna@wipro.com</t>
  </si>
  <si>
    <t>01CSE01/201112/15</t>
  </si>
  <si>
    <t>01CSE03/201305/34</t>
  </si>
  <si>
    <t>Subhash Kumar Mamillapalli</t>
  </si>
  <si>
    <t>subhashm.iitg@gmail.com</t>
  </si>
  <si>
    <t>Venkata Vijaya Bhaskar K</t>
  </si>
  <si>
    <t>v.bhaskark@tcs.com</t>
  </si>
  <si>
    <t>01CSE03/201305/35</t>
  </si>
  <si>
    <t>01CSE01/201112/16</t>
  </si>
  <si>
    <t>Alok Garg</t>
  </si>
  <si>
    <t>alok.garg@novartis.com</t>
  </si>
  <si>
    <t>Vijay Chand Chinta</t>
  </si>
  <si>
    <t>vijaychand.chintha@gmail.com</t>
  </si>
  <si>
    <t>2nd Batch</t>
  </si>
  <si>
    <t>û</t>
  </si>
  <si>
    <t>01CSE01/201112/17</t>
  </si>
  <si>
    <t>3rd Batch</t>
  </si>
  <si>
    <t>Xandeep V Alexander</t>
  </si>
  <si>
    <t>xandeep.alexander@wipro.com</t>
  </si>
  <si>
    <t>02CSE08/201207/36</t>
  </si>
  <si>
    <t>1st Batch-Online</t>
  </si>
  <si>
    <t>01CSE01/201112/18</t>
  </si>
  <si>
    <t>4th Batch</t>
  </si>
  <si>
    <t>2nd Batch-Online</t>
  </si>
  <si>
    <t>Formula References: (We are not using it now, because the latest version is not accepting the "Sheets")</t>
  </si>
  <si>
    <t>5th Batch</t>
  </si>
  <si>
    <t>http://www.mrexcel.com/forum/excel-questions/4363-worksheet-name-cell.html</t>
  </si>
  <si>
    <t>Madhuri Mandava</t>
  </si>
  <si>
    <t>madhuri_mandava@dell.com</t>
  </si>
  <si>
    <t>02CSE08/201207/37</t>
  </si>
  <si>
    <t>Naga Vinod Kumar Kona</t>
  </si>
  <si>
    <t>vinodkumarkona@gmail.com</t>
  </si>
  <si>
    <t>02CSE08/201207/38</t>
  </si>
  <si>
    <t>Rahul Akkina</t>
  </si>
  <si>
    <t>rahul.akkina@gmail.com</t>
  </si>
  <si>
    <t>02CSE08/201207/39</t>
  </si>
  <si>
    <t>Sagar Pepakayala</t>
  </si>
  <si>
    <t>chsagar@gmail.com</t>
  </si>
  <si>
    <t>02CSE08/201207/40</t>
  </si>
  <si>
    <t>02CSE08/201207/13</t>
  </si>
  <si>
    <t>Sourabh Sanghi</t>
  </si>
  <si>
    <t>sourabh.sanghi@gmail.com</t>
  </si>
  <si>
    <t>02CSE08/201207/41</t>
  </si>
  <si>
    <t>Surya Narayana</t>
  </si>
  <si>
    <t>surya.narayana@novartis.com</t>
  </si>
  <si>
    <t>02CSE08/201207/42</t>
  </si>
  <si>
    <t>Email Address</t>
  </si>
  <si>
    <t>CCD-470</t>
  </si>
  <si>
    <r>
      <t xml:space="preserve">Each individual course is a </t>
    </r>
    <r>
      <rPr>
        <rFont val="Calibri"/>
        <b/>
        <color rgb="FFFFFF00"/>
        <sz val="9.0"/>
      </rPr>
      <t>Certificate Program in Accelerated Engineering (CPAE)</t>
    </r>
    <r>
      <rPr>
        <rFont val="Calibri"/>
        <b/>
        <color rgb="FFFFFFFF"/>
        <sz val="9.0"/>
      </rPr>
      <t xml:space="preserve"> in itself.
* Online programs are not part of </t>
    </r>
    <r>
      <rPr>
        <rFont val="Calibri"/>
        <b/>
        <color rgb="FFFFFF00"/>
        <sz val="9.0"/>
      </rPr>
      <t>Certificate Programs in Engineering Excellence (CPEE)</t>
    </r>
    <r>
      <rPr>
        <rFont val="Calibri"/>
        <b/>
        <color rgb="FFFFFFFF"/>
        <sz val="9.0"/>
      </rPr>
      <t>.</t>
    </r>
  </si>
  <si>
    <t>Program Type</t>
  </si>
  <si>
    <t>CSE 7304co</t>
  </si>
  <si>
    <t>CSE 7309co</t>
  </si>
  <si>
    <t>Ahmed Amine Arboun</t>
  </si>
  <si>
    <t>arboun.ahmed@gmail.com</t>
  </si>
  <si>
    <t>02CSE13/201212/98</t>
  </si>
  <si>
    <t>Program Name</t>
  </si>
  <si>
    <t>Ankur Argal</t>
  </si>
  <si>
    <t>ankur.argal@gmail.com</t>
  </si>
  <si>
    <t>02CSE13/201212/99</t>
  </si>
  <si>
    <t>Big Data Analytics and Optimization</t>
  </si>
  <si>
    <t>Business Analytics and Optimization</t>
  </si>
  <si>
    <t>Essential Techniques in Data Mining and Optimization</t>
  </si>
  <si>
    <t>Big Data Mining with R and Hadoop</t>
  </si>
  <si>
    <t>Mandar Abhyankar</t>
  </si>
  <si>
    <t>mandara@fractalanalytics.com</t>
  </si>
  <si>
    <t>Manish Malhotra</t>
  </si>
  <si>
    <t>mmalhotra@unissant.com</t>
  </si>
  <si>
    <t>02CSE13/201212/101</t>
  </si>
  <si>
    <t>Ananda Prasad Chembeti</t>
  </si>
  <si>
    <t>Maria Eugenia Moreno</t>
  </si>
  <si>
    <t>emoreno@vertica.com</t>
  </si>
  <si>
    <t>02CSE13/201212/102</t>
  </si>
  <si>
    <t>Prabhakar Aluri</t>
  </si>
  <si>
    <t>aluri.prabhakar@gmail.com</t>
  </si>
  <si>
    <t>02CSE13/201212/103</t>
  </si>
  <si>
    <t>chembeti_anand@yahoo.co.in</t>
  </si>
  <si>
    <t>Rahul R Mahajan</t>
  </si>
  <si>
    <t>rahul.mahajan@bitwiseglobal.com</t>
  </si>
  <si>
    <t>02CSE13/201212/104</t>
  </si>
  <si>
    <t>Ramakrishna Ap</t>
  </si>
  <si>
    <t>ramakrishnaap@gmail.com</t>
  </si>
  <si>
    <t>02CSE13/201212/105</t>
  </si>
  <si>
    <t>01CSE03/201305/43</t>
  </si>
  <si>
    <t>Rohin Suresh Patel</t>
  </si>
  <si>
    <t>rohin.patel@bitwiseglobal.com</t>
  </si>
  <si>
    <t>02CSE13/201212/106</t>
  </si>
  <si>
    <t>Course #</t>
  </si>
  <si>
    <t>Sibasisha Padhy</t>
  </si>
  <si>
    <t>sibasis.padhy@gmail.com</t>
  </si>
  <si>
    <t>02CSE13/201212/107</t>
  </si>
  <si>
    <t>Course Duration</t>
  </si>
  <si>
    <t>Somanprabhu Jeyabalan</t>
  </si>
  <si>
    <t>soman.sivam@gmail.com</t>
  </si>
  <si>
    <t>02CSE13/201212/108</t>
  </si>
  <si>
    <t>Tahar Arboun</t>
  </si>
  <si>
    <t>Course Title</t>
  </si>
  <si>
    <t>tahar.arboun@gmail.com</t>
  </si>
  <si>
    <t>02CSE13/201212/109</t>
  </si>
  <si>
    <t>Venkat Saieswar Patnaik</t>
  </si>
  <si>
    <t>vsptech.venkat@gmail.com</t>
  </si>
  <si>
    <t>02CSE13/201212/110</t>
  </si>
  <si>
    <t>Venkata Gopal Wunnava</t>
  </si>
  <si>
    <t>justgops@yahoo.com</t>
  </si>
  <si>
    <t>02CSE13/201212/111</t>
  </si>
  <si>
    <t>Vivek Dubey</t>
  </si>
  <si>
    <t>vivek_hdube@syntelinc.com</t>
  </si>
  <si>
    <t>02CSE13/201212/112</t>
  </si>
  <si>
    <t>Hemant Belwalkar</t>
  </si>
  <si>
    <t>hemant.belwalkar@bitwiseglobal.com</t>
  </si>
  <si>
    <t>02CSE14/201211/113</t>
  </si>
  <si>
    <t>Kiran Sitaram</t>
  </si>
  <si>
    <t>kiransitaram99@gmail.com</t>
  </si>
  <si>
    <t>Melvine Mathews</t>
  </si>
  <si>
    <t>melvinis@gmail.com</t>
  </si>
  <si>
    <t>Nelson Hairston</t>
  </si>
  <si>
    <t>nelson.e.hairston@gmail.com</t>
  </si>
  <si>
    <t>Padmakumar Bala</t>
  </si>
  <si>
    <t>bpadmakumar@optiriskindia.com</t>
  </si>
  <si>
    <t>02CSE14/201211/117</t>
  </si>
  <si>
    <t>Anjaneyulu Sambha</t>
  </si>
  <si>
    <t>anjaneyulu_sambha@uhc.com</t>
  </si>
  <si>
    <t>Pavan Veerisetty</t>
  </si>
  <si>
    <t>pavan.vkd@gmail.com</t>
  </si>
  <si>
    <t>02CSE14/201211/118</t>
  </si>
  <si>
    <t>Pawan Roka</t>
  </si>
  <si>
    <t>pawan.roka@lexisnexis.com</t>
  </si>
  <si>
    <t>01CSE03/201305/44</t>
  </si>
  <si>
    <t>02CSE14/201211/119</t>
  </si>
  <si>
    <t>Prem Boinpally</t>
  </si>
  <si>
    <t>boinpally.prem@gmail.com</t>
  </si>
  <si>
    <t>Reena Vyas</t>
  </si>
  <si>
    <t>vyas.reena@gmail.com</t>
  </si>
  <si>
    <t>5 days</t>
  </si>
  <si>
    <t>Saroja Pallavi Yalamarthi</t>
  </si>
  <si>
    <t>yspallavi@gmail.com</t>
  </si>
  <si>
    <t>02CSE14/201211/122</t>
  </si>
  <si>
    <t>Essentials of Applied Predictive Analytics</t>
  </si>
  <si>
    <t>Shiv Verma</t>
  </si>
  <si>
    <t>shiv_verma@yahoo.com</t>
  </si>
  <si>
    <t>Sujit Shahir</t>
  </si>
  <si>
    <t>sujitshahir@gmail.com, sujits@fractalanalytics.com</t>
  </si>
  <si>
    <t>02CSE14/201211/124</t>
  </si>
  <si>
    <t>Balarama Krishnayya Kandru</t>
  </si>
  <si>
    <t>balram.krishnayya.2007@gmail.com</t>
  </si>
  <si>
    <t>Statistical Modeling for Predictive Analytics in Engineering and Business</t>
  </si>
  <si>
    <t>Beulah Salome Purra</t>
  </si>
  <si>
    <t>beulah_s_purra@uhc.com</t>
  </si>
  <si>
    <t>01CSE03/201305/46</t>
  </si>
  <si>
    <t>Effective Decision Making: Optimization, Simulation and Statistical Methods</t>
  </si>
  <si>
    <t>Chaitanya Krishna Thanneeru</t>
  </si>
  <si>
    <t>chaitu1257@gmail.com</t>
  </si>
  <si>
    <t>01CSE03/201305/47</t>
  </si>
  <si>
    <t>Engineering Big Data with R and Hadoop Ecosystem</t>
  </si>
  <si>
    <t>Chaitanya Raja Rekapalli</t>
  </si>
  <si>
    <t>rrekapalli@hotmail.com</t>
  </si>
  <si>
    <t>02CSE08/201210/48</t>
  </si>
  <si>
    <r>
      <t>CSE 7304co</t>
    </r>
    <r>
      <rPr>
        <rFont val="Calibri"/>
        <b/>
        <color rgb="FF993300"/>
        <sz val="9.0"/>
      </rPr>
      <t>*</t>
    </r>
  </si>
  <si>
    <t>40 hours</t>
  </si>
  <si>
    <t>Deepika Kancherla</t>
  </si>
  <si>
    <t>kancherlad@gmail.com</t>
  </si>
  <si>
    <t>01CSE01/201305/49</t>
  </si>
  <si>
    <t>4 days</t>
  </si>
  <si>
    <t>Text Mining and Social Media Analytics</t>
  </si>
  <si>
    <t>Dipanshu Mansingka</t>
  </si>
  <si>
    <t>dipanshu_mansingka@persistent.co.in</t>
  </si>
  <si>
    <t>01CSE03/201305/50</t>
  </si>
  <si>
    <t>Methods and Algorithms in Machine Learning</t>
  </si>
  <si>
    <t>Ganesh Prasad Sahoo</t>
  </si>
  <si>
    <t>ganesh_p_sahoo@uhc.com</t>
  </si>
  <si>
    <t xml:space="preserve">01CSE03/201305/51 </t>
  </si>
  <si>
    <t>CSE 7108c</t>
  </si>
  <si>
    <t>2 days</t>
  </si>
  <si>
    <t>Advanced Topics in Machine Learning</t>
  </si>
  <si>
    <t>Gaurav Shirude</t>
  </si>
  <si>
    <t>gauravshirude2151990@gmail.com</t>
  </si>
  <si>
    <t>01CSE03/201305/52</t>
  </si>
  <si>
    <t>3 days</t>
  </si>
  <si>
    <t>Architecting Data Analytics Solutions in the Real World</t>
  </si>
  <si>
    <t>02CSE08/201210/4</t>
  </si>
  <si>
    <r>
      <t>CSE 7309co</t>
    </r>
    <r>
      <rPr>
        <rFont val="Calibri"/>
        <b/>
        <color rgb="FF993300"/>
        <sz val="9.0"/>
      </rPr>
      <t>*</t>
    </r>
  </si>
  <si>
    <t>48 hours</t>
  </si>
  <si>
    <t>Essential Predictive Analytics Techniques: What Every Aspiring Data Scientist Must Know</t>
  </si>
  <si>
    <t>Gnani Krishna Bhagat</t>
  </si>
  <si>
    <t>gkb1232@gmail.com</t>
  </si>
  <si>
    <t>Classroom (Weekends Only)</t>
  </si>
  <si>
    <t>34 days</t>
  </si>
  <si>
    <t>29 days</t>
  </si>
  <si>
    <t>23 days</t>
  </si>
  <si>
    <t>Haribabu Thilakar</t>
  </si>
  <si>
    <t>haribabu_thilakar@uhc.com</t>
  </si>
  <si>
    <t>01CSE03/201305/54</t>
  </si>
  <si>
    <t>Project Work</t>
  </si>
  <si>
    <t>150 hours</t>
  </si>
  <si>
    <t>200 hours</t>
  </si>
  <si>
    <t>250 hours</t>
  </si>
  <si>
    <t>Himabindu Sanka</t>
  </si>
  <si>
    <t>himabindu_sanka@uhc.com</t>
  </si>
  <si>
    <t>01CSE03/201305/55</t>
  </si>
  <si>
    <t>Jagan Mohan Kuntipuram</t>
  </si>
  <si>
    <t>jmsameer7@gmail.com</t>
  </si>
  <si>
    <t>01CSE03/201305/56</t>
  </si>
  <si>
    <t>Karthik Suresh</t>
  </si>
  <si>
    <t>karthik_suresh@uhc.com</t>
  </si>
  <si>
    <t>01CSE03/201305/57</t>
  </si>
  <si>
    <t>Krishnaveni Akula</t>
  </si>
  <si>
    <t>asnakveni@gmail.com</t>
  </si>
  <si>
    <t>01CSE03/201305/58</t>
  </si>
  <si>
    <t>Lalithakishore Narayanabhatla</t>
  </si>
  <si>
    <t>lalithkishore@gmail.com</t>
  </si>
  <si>
    <t>01CSE03/201305/59</t>
  </si>
  <si>
    <t>Madhusudhana Rao Kondragunta</t>
  </si>
  <si>
    <t>madhusudhana_kondragunta@uhc.com</t>
  </si>
  <si>
    <t>01CSE03/201305/60</t>
  </si>
  <si>
    <t>Madhusudhan Maddela</t>
  </si>
  <si>
    <t>madhusudhan@irda.gov.in</t>
  </si>
  <si>
    <t>01CSE03/201305/61</t>
  </si>
  <si>
    <t>Manish Sharma</t>
  </si>
  <si>
    <t>mailtomanish.sharma@gmail.com</t>
  </si>
  <si>
    <t>01CSE03/201305/62</t>
  </si>
  <si>
    <t>Maruthi Kakani</t>
  </si>
  <si>
    <t>kakanim@gmail.com</t>
  </si>
  <si>
    <t>01CSE03/201305/63</t>
  </si>
  <si>
    <t>CSE 7107c</t>
  </si>
  <si>
    <t>CCD-410</t>
  </si>
  <si>
    <t>CCP: Data Scientist</t>
  </si>
  <si>
    <t>EMC Data Science</t>
  </si>
  <si>
    <t>M.S. Jayakumar</t>
  </si>
  <si>
    <t>jay@irda.gov.in</t>
  </si>
  <si>
    <t>01CSE03/201305/64</t>
  </si>
  <si>
    <r>
      <t xml:space="preserve">Each individual course is a </t>
    </r>
    <r>
      <rPr>
        <rFont val="Calibri"/>
        <b/>
        <color rgb="FFFFFF00"/>
        <sz val="9.0"/>
      </rPr>
      <t>Certificate Program in Accelerated Engineering (CPAE)</t>
    </r>
    <r>
      <rPr>
        <rFont val="Calibri"/>
        <b/>
        <color rgb="FFFFFFFF"/>
        <sz val="9.0"/>
      </rPr>
      <t xml:space="preserve"> in itself.
* Online programs are not part of </t>
    </r>
    <r>
      <rPr>
        <rFont val="Calibri"/>
        <b/>
        <color rgb="FFFFFF00"/>
        <sz val="9.0"/>
      </rPr>
      <t>Certificate Programs in Engineering Excellence (CPEE)</t>
    </r>
    <r>
      <rPr>
        <rFont val="Calibri"/>
        <b/>
        <color rgb="FFFFFFFF"/>
        <sz val="9.0"/>
      </rPr>
      <t>.</t>
    </r>
  </si>
  <si>
    <t>Murali Bommineni</t>
  </si>
  <si>
    <t>mbommineni@gmail.com</t>
  </si>
  <si>
    <t>Naga Karthik Yelisetty</t>
  </si>
  <si>
    <t>ynkarthik@yahoo.co.in</t>
  </si>
  <si>
    <t>Naga Vamsi Krishna Borra</t>
  </si>
  <si>
    <t>vamsi_borra@uhc.com</t>
  </si>
  <si>
    <t>01CSE03/201305/67</t>
  </si>
  <si>
    <t>CSE 7301co</t>
  </si>
  <si>
    <t>Naga Venkata Vijaya Krishna Muttoju</t>
  </si>
  <si>
    <t>mnvc99@yahoo.com</t>
  </si>
  <si>
    <t>01CSE03/201305/68</t>
  </si>
  <si>
    <t>Nalini Kumar Kasturi</t>
  </si>
  <si>
    <t>nalini_k_kasturi@uhc.com</t>
  </si>
  <si>
    <t>01CSE03/201305/69</t>
  </si>
  <si>
    <t>Padmakar Guntur</t>
  </si>
  <si>
    <t>pguntur@csc.com</t>
  </si>
  <si>
    <t xml:space="preserve">Amr Mohamed </t>
  </si>
  <si>
    <t>amohamed@ithaca.edu</t>
  </si>
  <si>
    <t>02CSE13/201304/168</t>
  </si>
  <si>
    <t>Pankhuri Jain</t>
  </si>
  <si>
    <t>jainpac12@gmail.com</t>
  </si>
  <si>
    <t>01CSE01/201305/71</t>
  </si>
  <si>
    <t xml:space="preserve">Ankur Jain </t>
  </si>
  <si>
    <t>ankur.jain@esteeadvisors.com</t>
  </si>
  <si>
    <t>02CSE13/201304/169</t>
  </si>
  <si>
    <t>Pradeep Pasupuleti</t>
  </si>
  <si>
    <t>pradeep_pasupuleti@uhc.com</t>
  </si>
  <si>
    <t>Abdul Khader Jilani</t>
  </si>
  <si>
    <t>01CSE03/201305/72</t>
  </si>
  <si>
    <t>Balasubramaniam Dakshinamoorthi</t>
  </si>
  <si>
    <t>dhakshinabal@yahoo.com</t>
  </si>
  <si>
    <t>y2ee201@gmail.com</t>
  </si>
  <si>
    <t>02CSE13/201304/170</t>
  </si>
  <si>
    <t xml:space="preserve">Brijesh Bolar </t>
  </si>
  <si>
    <t>meetbrij@gmail.com</t>
  </si>
  <si>
    <t>01CSE03/201309/125</t>
  </si>
  <si>
    <t xml:space="preserve">Chandil Kumar Arava </t>
  </si>
  <si>
    <t>arava_k_chandil@uhc.com</t>
  </si>
  <si>
    <t>02CSE13/201304/172</t>
  </si>
  <si>
    <t>02CSE08/201210/8</t>
  </si>
  <si>
    <t>Ejaz Syed</t>
  </si>
  <si>
    <t>ejaz.syed@outlook.com</t>
  </si>
  <si>
    <t>02CSE13/201304/173</t>
  </si>
  <si>
    <t>Gopi Subburaja Alagar</t>
  </si>
  <si>
    <t>Prashanth Vajjhala</t>
  </si>
  <si>
    <t>prashanth.vajjhala@insofe.edu.in</t>
  </si>
  <si>
    <t>sagopi@gmail.com</t>
  </si>
  <si>
    <t>01CSE01/201305/73</t>
  </si>
  <si>
    <t>02CSE13/201304/174</t>
  </si>
  <si>
    <t xml:space="preserve">Harish N </t>
  </si>
  <si>
    <t>harish_n@uhc.com</t>
  </si>
  <si>
    <t>02CSE13/201304/175</t>
  </si>
  <si>
    <t>Raghunadh Nittala</t>
  </si>
  <si>
    <t>raghunadh_nittala@uhc.com</t>
  </si>
  <si>
    <t>Harish Sangavarapu</t>
  </si>
  <si>
    <t>harishyes@gmail.com</t>
  </si>
  <si>
    <t>02CSE13/201304/176</t>
  </si>
  <si>
    <t>01CSE03/201305/74</t>
  </si>
  <si>
    <t>Kamal Upadhyaya</t>
  </si>
  <si>
    <t>kamal_upadhyaya@uhc.com</t>
  </si>
  <si>
    <t xml:space="preserve">Bharathvajan Subbarao </t>
  </si>
  <si>
    <t>Bharathvajan.SubbaRao@broadridge.com</t>
  </si>
  <si>
    <t>02CSE13/201304/177</t>
  </si>
  <si>
    <t>Raju Ghosh</t>
  </si>
  <si>
    <t>raju_ghosh@uhc.com</t>
  </si>
  <si>
    <t>Kishore Kanumalla</t>
  </si>
  <si>
    <t>kishore_kanumalla@uhc.com</t>
  </si>
  <si>
    <t>02CSE16/201302/126
02CSE17/201301/126</t>
  </si>
  <si>
    <t>01CSE03/201305/75</t>
  </si>
  <si>
    <t>Krishna Kishore Balam</t>
  </si>
  <si>
    <t>krishna.balam@gmail.com</t>
  </si>
  <si>
    <t>Rakesh Kumar Meena</t>
  </si>
  <si>
    <t>rakesh.rajalwal@gmail.com</t>
  </si>
  <si>
    <t>Mohan Kanala</t>
  </si>
  <si>
    <t>mohankanala@yahoo.com</t>
  </si>
  <si>
    <t>01CSE03/201305/76</t>
  </si>
  <si>
    <t>Nagaraju Sunkam</t>
  </si>
  <si>
    <t>nagaraju_s@uhc.com</t>
  </si>
  <si>
    <t>02CSE13/201304/181</t>
  </si>
  <si>
    <t>Sai Kumar Vattem</t>
  </si>
  <si>
    <t>vsaikumar@irda.gov.in</t>
  </si>
  <si>
    <t>Cariappa Prasad</t>
  </si>
  <si>
    <t>cariappa.prasad@gmail.com</t>
  </si>
  <si>
    <t>Naresh Polisetti</t>
  </si>
  <si>
    <t>nareshpolisetti@gmail.com</t>
  </si>
  <si>
    <t>02CSE13/201304/182</t>
  </si>
  <si>
    <t>01CSE03/201305/77</t>
  </si>
  <si>
    <t>01CSE01/201309/127</t>
  </si>
  <si>
    <t>Pavan Kumar Gupta Medishetty</t>
  </si>
  <si>
    <t>pavan_k_medishetty@uhc.com</t>
  </si>
  <si>
    <t>02CSE13/201304/183</t>
  </si>
  <si>
    <t>6 days</t>
  </si>
  <si>
    <t>Pramod Ananta Raman</t>
  </si>
  <si>
    <t>Sai Priya Gangisetty</t>
  </si>
  <si>
    <t>ar.pramod@gmail.com</t>
  </si>
  <si>
    <t>priya.gangisetty@gmail.com</t>
  </si>
  <si>
    <t>02CSE13/201304/184</t>
  </si>
  <si>
    <t>Prasanth Nandanuru</t>
  </si>
  <si>
    <t>prashanth.nandanuru@gmail.com</t>
  </si>
  <si>
    <t>02CSE13/201304/185</t>
  </si>
  <si>
    <t>Sandeep Kumar</t>
  </si>
  <si>
    <t>sridhara.sandeep@gmail.com</t>
  </si>
  <si>
    <t>Prashanthi G</t>
  </si>
  <si>
    <t>prashanthi_g@uhc.com</t>
  </si>
  <si>
    <t>02CSE13/201304/186</t>
  </si>
  <si>
    <t>02CSE08/201210/79</t>
  </si>
  <si>
    <t xml:space="preserve">Chinni Krishna Chikatimarla </t>
  </si>
  <si>
    <t>Chinni.Chikatimarla@broadridge.com</t>
  </si>
  <si>
    <t>Raghav Karnam</t>
  </si>
  <si>
    <t>raghav.karnam@yahoo.com</t>
  </si>
  <si>
    <t>02CSE13/201304/187</t>
  </si>
  <si>
    <t>Sanjay Raghavendra</t>
  </si>
  <si>
    <t>Santosh Hale</t>
  </si>
  <si>
    <t>02CSE16/201302/128
02CSE17/201301/128</t>
  </si>
  <si>
    <t>santoshhale345@gmail.com</t>
  </si>
  <si>
    <t>01CSE03/201305/80</t>
  </si>
  <si>
    <t>rsanjay75@yahoo.com</t>
  </si>
  <si>
    <t>02CSE13/201304/188</t>
  </si>
  <si>
    <t>Shaik Jameel</t>
  </si>
  <si>
    <t>hi_jameel@yahoo.com</t>
  </si>
  <si>
    <t xml:space="preserve">Devesh Bhargava </t>
  </si>
  <si>
    <t>devesh.bhargava@broadridge.com</t>
  </si>
  <si>
    <t>01CSE03/201305/81</t>
  </si>
  <si>
    <t>02CSE16/201302/129
02CSE17/201301/129</t>
  </si>
  <si>
    <t>Shamsunder Rao Kasturi</t>
  </si>
  <si>
    <t>Sai Karthik Ganguru</t>
  </si>
  <si>
    <t>kasturi.sham@gmail.com</t>
  </si>
  <si>
    <t>karthik_ganguru@uhc.com</t>
  </si>
  <si>
    <t>Saravanan Balasubramanian</t>
  </si>
  <si>
    <t>Girija Guntur</t>
  </si>
  <si>
    <t>girijagun@gmail.com</t>
  </si>
  <si>
    <t>Shiva Naga Santosh Koduru</t>
  </si>
  <si>
    <t>sns2000nag@gmail.com</t>
  </si>
  <si>
    <t>saravanan.balas@gmail.com</t>
  </si>
  <si>
    <t>01CSE03/201309/130</t>
  </si>
  <si>
    <t>02CSE13/201304/190</t>
  </si>
  <si>
    <t>Sathish Sadagopan</t>
  </si>
  <si>
    <t>Shruthi Reddy PV</t>
  </si>
  <si>
    <t>ssath@outlook.com</t>
  </si>
  <si>
    <t>pvshruthireddy@gmail.com</t>
  </si>
  <si>
    <r>
      <t>CSE 7304co</t>
    </r>
    <r>
      <rPr>
        <rFont val="Calibri"/>
        <b/>
        <color rgb="FF993300"/>
        <sz val="9.0"/>
      </rPr>
      <t>*</t>
    </r>
  </si>
  <si>
    <t>02CSE13/201304/191</t>
  </si>
  <si>
    <t>01CSE03/201305/84</t>
  </si>
  <si>
    <t>Shashidhar Seegehalli</t>
  </si>
  <si>
    <t>contact_shashi@yahoo.com</t>
  </si>
  <si>
    <t>Goverdhan Praveen</t>
  </si>
  <si>
    <t>gpraveenkumar74@gmail.com</t>
  </si>
  <si>
    <t>Vasundhara Devi Ranga</t>
  </si>
  <si>
    <t>Siddharth Paturu</t>
  </si>
  <si>
    <t>vasundhara_ranga@uhc.com</t>
  </si>
  <si>
    <t>siddharth.paturu@gmail.com</t>
  </si>
  <si>
    <t>02CSE13/201304/193</t>
  </si>
  <si>
    <t>01CSE03/201305/85</t>
  </si>
  <si>
    <t>Vinay Maddi</t>
  </si>
  <si>
    <t>01CSE03/201309/144</t>
  </si>
  <si>
    <t>vinay.maddi@gmail.com</t>
  </si>
  <si>
    <t>Vinodh Subramony Iyer</t>
  </si>
  <si>
    <t>vinodhsiyer@yahoo.co.in</t>
  </si>
  <si>
    <t>Somagiri Parupalli</t>
  </si>
  <si>
    <t>02CSE13/201304/195</t>
  </si>
  <si>
    <t>Gopal Wunnava</t>
  </si>
  <si>
    <t>02CSE15/201304/196</t>
  </si>
  <si>
    <t>Ikechukwu Okonkwo</t>
  </si>
  <si>
    <t>paschal83@gmail.com</t>
  </si>
  <si>
    <t>02CSE15/201304/197</t>
  </si>
  <si>
    <t>Gurava Reddy Guttikonda</t>
  </si>
  <si>
    <t>guru361@gmail.com</t>
  </si>
  <si>
    <t>Nimish Patel</t>
  </si>
  <si>
    <t>nimish_26@yahoo.com</t>
  </si>
  <si>
    <t>02CSE15/201304/198</t>
  </si>
  <si>
    <t>01CSE03/201309/131</t>
  </si>
  <si>
    <t>somagiri.p@gmail.com</t>
  </si>
  <si>
    <t>Pattabhi Ramayya Machiraju</t>
  </si>
  <si>
    <t>mpattabhi@gmail.com</t>
  </si>
  <si>
    <t>02CSE15/201304/199</t>
  </si>
  <si>
    <t>02CSE06/201208/86</t>
  </si>
  <si>
    <t>Ramya Venkatesan</t>
  </si>
  <si>
    <t>chamuramya@gmail.com</t>
  </si>
  <si>
    <t>02CSE15/201304/200</t>
  </si>
  <si>
    <t>Ravi Datla</t>
  </si>
  <si>
    <t>ravi@infomite.com</t>
  </si>
  <si>
    <t>Srikar Arepalli</t>
  </si>
  <si>
    <t>srikar.arepalli@gmail.com</t>
  </si>
  <si>
    <t>Hemanth Kumar Peta</t>
  </si>
  <si>
    <t>Hemanth_bt@yahoo.com</t>
  </si>
  <si>
    <t>01CSE01/201309/132</t>
  </si>
  <si>
    <t>Srinivas Chaitanya Murthy Konkepudi</t>
  </si>
  <si>
    <t>chaitanya.konkepudi@gmail.com</t>
  </si>
  <si>
    <t>01CSE03/201305/88</t>
  </si>
  <si>
    <t>Himavarsh Mahakali</t>
  </si>
  <si>
    <t>himavarsh23@gmail.com</t>
  </si>
  <si>
    <t>Surendra Babu Pasumarthi</t>
  </si>
  <si>
    <t>02CSE15/201304/121</t>
  </si>
  <si>
    <t>surendrababu1245@gmail.com</t>
  </si>
  <si>
    <t>02CSE05/201301/133</t>
  </si>
  <si>
    <t>01CSE03/201305/89</t>
  </si>
  <si>
    <t>Sushma Ponna</t>
  </si>
  <si>
    <t>sushma_ponna@yahoo.com</t>
  </si>
  <si>
    <t>Karthik Narayan</t>
  </si>
  <si>
    <t>carthicknarayan@gmail.com</t>
  </si>
  <si>
    <t>01CSE03/201305/90</t>
  </si>
  <si>
    <t>01CSE03/201309/134</t>
  </si>
  <si>
    <r>
      <t>CSE 7309co</t>
    </r>
    <r>
      <rPr>
        <rFont val="Calibri"/>
        <b/>
        <color rgb="FF993300"/>
        <sz val="9.0"/>
      </rPr>
      <t>*</t>
    </r>
  </si>
  <si>
    <t>Swati Bajaj</t>
  </si>
  <si>
    <t>swati.bajaj@irda.gov.in</t>
  </si>
  <si>
    <t>Essential Predictive Analytic Techniques: What Every Aspiring Data Scientist Must Know</t>
  </si>
  <si>
    <t>01CSE01/201305/91</t>
  </si>
  <si>
    <t>Karthik Padmanabhan</t>
  </si>
  <si>
    <t>karinfoin@yahoo.com</t>
  </si>
  <si>
    <t>Syed Zeeshan Naveed</t>
  </si>
  <si>
    <t>syedzeeshan02@gmail.com</t>
  </si>
  <si>
    <t>02CSE05/201208/92
02CSE06/201208/92</t>
  </si>
  <si>
    <t>01CSE03/201309/135</t>
  </si>
  <si>
    <t>Vamsidhar Raju Kanchanapalli</t>
  </si>
  <si>
    <t>vamsidhar_r_kanchanapalli@uhc.com</t>
  </si>
  <si>
    <t>01CSE03/201305/93</t>
  </si>
  <si>
    <t>36 days</t>
  </si>
  <si>
    <t>28 days</t>
  </si>
  <si>
    <t>Vamsidhar Reddy Mandipati</t>
  </si>
  <si>
    <t>vamsi202@live.in</t>
  </si>
  <si>
    <t>Kavya Mrudula Aketi</t>
  </si>
  <si>
    <t>kavya15@gmail.com</t>
  </si>
  <si>
    <t>01CSE03/201305/94</t>
  </si>
  <si>
    <t>225 hours</t>
  </si>
  <si>
    <t>Veerabhadra Rao Gangisetty</t>
  </si>
  <si>
    <t>veerabhadra@gmail.com</t>
  </si>
  <si>
    <t xml:space="preserve">Lohith Srinivas Chaitanya Akula </t>
  </si>
  <si>
    <t>lohith.munna@gmail.com</t>
  </si>
  <si>
    <t>01CSE03/201309/137</t>
  </si>
  <si>
    <t>Venkata Hanumanth Kumar Jalla</t>
  </si>
  <si>
    <t>venkat.jalla@uhc.com</t>
  </si>
  <si>
    <t>01CSE03/201305/96</t>
  </si>
  <si>
    <t>Md Irfaan Pasha</t>
  </si>
  <si>
    <t>arhaanzain1@gmail.com</t>
  </si>
  <si>
    <t>Vijaya Krishna Pasupuleti</t>
  </si>
  <si>
    <t>01CSE03/201309/138</t>
  </si>
  <si>
    <t>vjkrishna1987@gmail.com</t>
  </si>
  <si>
    <t>Muquayyar Ahmed</t>
  </si>
  <si>
    <t>mdahmed00716@yahoo.com</t>
  </si>
  <si>
    <t>01CSE03/201309/139</t>
  </si>
  <si>
    <t xml:space="preserve">Prasad Subbareddy </t>
  </si>
  <si>
    <t>Prasad.SubbaReddy@broadridge.com</t>
  </si>
  <si>
    <t>02CSE16/201302/140
02CSE17/201301/140</t>
  </si>
  <si>
    <t>CSE 7110c</t>
  </si>
  <si>
    <t>CSE 7111c</t>
  </si>
  <si>
    <t>CSE 7412c</t>
  </si>
  <si>
    <t xml:space="preserve">Prasad Vemuri </t>
  </si>
  <si>
    <t>prasad.vemuri@broadridge.com</t>
  </si>
  <si>
    <t>CSE 7213c</t>
  </si>
  <si>
    <t>CSV 1103</t>
  </si>
  <si>
    <t>Course ID</t>
  </si>
  <si>
    <t>02CSE16/201302/141
02CSE17/201301/141</t>
  </si>
  <si>
    <t>Prashant Sharma</t>
  </si>
  <si>
    <t>prof_prashant@hotmail.com</t>
  </si>
  <si>
    <t>01CSE03/201309/142</t>
  </si>
  <si>
    <t>Lecture Hours</t>
  </si>
  <si>
    <t>Praveen Alwar</t>
  </si>
  <si>
    <t>praveen.alwar@hcl.com</t>
  </si>
  <si>
    <t>Lab Hours</t>
  </si>
  <si>
    <t>WUQ Hours</t>
  </si>
  <si>
    <t>GNQ Hours</t>
  </si>
  <si>
    <t>01CSE03/201309/143</t>
  </si>
  <si>
    <t>Priya Gupta</t>
  </si>
  <si>
    <t>guptapriyad@gmail.com</t>
  </si>
  <si>
    <t>02CSE06/201303/145
02CSE08/201212/145</t>
  </si>
  <si>
    <t>Essential Business Skills for a Data Scientist</t>
  </si>
  <si>
    <t>Radha Madhavi NSV</t>
  </si>
  <si>
    <t>madhavi.nsvr@gmail.com</t>
  </si>
  <si>
    <t>01CSE03/201309/146</t>
  </si>
  <si>
    <t>Rakesh Reddy Gunna</t>
  </si>
  <si>
    <t>rakeshreddy2k10@gmail.com</t>
  </si>
  <si>
    <t>01CSE03/201309/147</t>
  </si>
  <si>
    <t>Ramakrishna Nalamothu</t>
  </si>
  <si>
    <t>nalamothu.ramakrishna@gmail.com</t>
  </si>
  <si>
    <t>Abdul Basith Khan</t>
  </si>
  <si>
    <t>khanbasith@hotmail.com</t>
  </si>
  <si>
    <t>Ravi Kumar Kamma</t>
  </si>
  <si>
    <t>ravikumar1983@gmail.com</t>
  </si>
  <si>
    <t>Planning and Thinking Skills for Architecting Data Science Solutions</t>
  </si>
  <si>
    <t>S U M Prasad Dhanyamraju</t>
  </si>
  <si>
    <t>prasad@hcl.com</t>
  </si>
  <si>
    <t>01CSE03/201309/150</t>
  </si>
  <si>
    <t>Sai Bhaskar Dokka</t>
  </si>
  <si>
    <t>dokkab@yahoo.com</t>
  </si>
  <si>
    <t>Aditya Allamraju</t>
  </si>
  <si>
    <t>allamrajuaditya@yahoo.co.in</t>
  </si>
  <si>
    <t>01CSE03/201309/151</t>
  </si>
  <si>
    <t>Sampath Pulukurthi</t>
  </si>
  <si>
    <t>pulukurthisampath@gmail.com</t>
  </si>
  <si>
    <t>02CSE08/201307/203</t>
  </si>
  <si>
    <t>01CSE03/201309/152</t>
  </si>
  <si>
    <t xml:space="preserve">Santosh Belda </t>
  </si>
  <si>
    <t>Santosh.Belda@broadridge.com</t>
  </si>
  <si>
    <t>02CSE16/201302/153
02CSE17/201301/153</t>
  </si>
  <si>
    <t>Adithya Sharma Madugula</t>
  </si>
  <si>
    <t>adithya.madugula@gmail.com</t>
  </si>
  <si>
    <t>01CSE03/201401/204</t>
  </si>
  <si>
    <t>Essential Engineering Skills in Big Data Analytics</t>
  </si>
  <si>
    <t xml:space="preserve">Sarath Chandra Kumar Gollapalli  </t>
  </si>
  <si>
    <t>Sarath.Gollapalli@broadridge.com</t>
  </si>
  <si>
    <t>02CSE16/201302/154
02CSE17/201301/154</t>
  </si>
  <si>
    <t>Anand Prakash Gubbala</t>
  </si>
  <si>
    <t>anand.gubbala@gmail.com</t>
  </si>
  <si>
    <t>Seshagiri Rao Kalluru</t>
  </si>
  <si>
    <t>gkalluru@gmail.com</t>
  </si>
  <si>
    <t>02CSE08/201212/155</t>
  </si>
  <si>
    <t>Anup Goenka</t>
  </si>
  <si>
    <t>goenka.anup@gmail.com</t>
  </si>
  <si>
    <t>01CSE03/201401/206</t>
  </si>
  <si>
    <t>Anurag Khare</t>
  </si>
  <si>
    <t>mba.anurag@gmail.com</t>
  </si>
  <si>
    <t>Sita Madhavi Kanugo</t>
  </si>
  <si>
    <t>mkanugo@yahoo.com</t>
  </si>
  <si>
    <t>01CSE03/201401/207</t>
  </si>
  <si>
    <t>Text Mining, Social Network Analysis and Natural Language Processing</t>
  </si>
  <si>
    <t>01CSE03/201309/156</t>
  </si>
  <si>
    <t>Sravan Phani Kumar Vidiyala</t>
  </si>
  <si>
    <t>Aravind Chembeti</t>
  </si>
  <si>
    <t>sravan.phani@gmail.com</t>
  </si>
  <si>
    <t>chembeti_aravind@yahoo.com</t>
  </si>
  <si>
    <t>01CSE03/201401/208</t>
  </si>
  <si>
    <t>01CSE03/201309/157</t>
  </si>
  <si>
    <t>Sree Veera Venkata Satya Rudradev Nune</t>
  </si>
  <si>
    <t>rudradev.nune@gmail.com</t>
  </si>
  <si>
    <t>Bala Mukunda Panda</t>
  </si>
  <si>
    <t>balamukunda.panda@rediffmail.com</t>
  </si>
  <si>
    <t>01CSE03/201309/158</t>
  </si>
  <si>
    <t>Optimization and Decision Analysis</t>
  </si>
  <si>
    <t>Srikanth Navaduri</t>
  </si>
  <si>
    <t>snduri@yahoo.com</t>
  </si>
  <si>
    <t>Bhanu Prakash Aphmuri</t>
  </si>
  <si>
    <t>bhanu1246@gmail.com</t>
  </si>
  <si>
    <t>02CSE08/201307/210</t>
  </si>
  <si>
    <t xml:space="preserve">Srinivas Vinjamur </t>
  </si>
  <si>
    <t>Srinivas.Vinjamur@broadridge.com</t>
  </si>
  <si>
    <t>02CSE16/201302/160
02CSE17/201301/160</t>
  </si>
  <si>
    <t>Chakrapani VS Haridevara</t>
  </si>
  <si>
    <t>chakra.haridevara@gmail.com</t>
  </si>
  <si>
    <t>01CSE03/201401/211</t>
  </si>
  <si>
    <t>Communication, Ethical and IP Challenges for Analytics Professionals</t>
  </si>
  <si>
    <t xml:space="preserve">Sunila Venkata Gollapudi </t>
  </si>
  <si>
    <t>sunila.gollapudi@broadridge.com</t>
  </si>
  <si>
    <t>02CSE16/201302/161
02CSE17/201301/161</t>
  </si>
  <si>
    <t xml:space="preserve">Suresh Kallem </t>
  </si>
  <si>
    <t>Suresh.Kallem@broadridge.com</t>
  </si>
  <si>
    <t>Chandra Shekara Rao</t>
  </si>
  <si>
    <t>chanduraoin@gmail.com</t>
  </si>
  <si>
    <t>02CSE16/201302/162
02CSE17/201301/162</t>
  </si>
  <si>
    <t>Venkata Satish Basva</t>
  </si>
  <si>
    <t>venkat.satish2004@gmail.com</t>
  </si>
  <si>
    <t>Invited Speaker Sessions</t>
  </si>
  <si>
    <t>01CSE03/201309/163</t>
  </si>
  <si>
    <t>Venkata Subramanya Sekhar Ramaraju</t>
  </si>
  <si>
    <t>Sekhar.Ramaraju@hcl.com</t>
  </si>
  <si>
    <t>01CSE03/201309/164</t>
  </si>
  <si>
    <t>Venkateshwara Rao Nagala</t>
  </si>
  <si>
    <t>venkatnagala@mailcity.com</t>
  </si>
  <si>
    <t>Chetan Virupakshayya Hiremath</t>
  </si>
  <si>
    <t>hirechetan@gmail.com</t>
  </si>
  <si>
    <t>02CSE12/201305/213
02CSE18/201306/213</t>
  </si>
  <si>
    <t>01CSE03/201309/165</t>
  </si>
  <si>
    <t>Dikshitulu Pappu</t>
  </si>
  <si>
    <t>dikshit2632@gmail.com</t>
  </si>
  <si>
    <t>01CSE03/201401/214</t>
  </si>
  <si>
    <t>01CSE03/201309/97</t>
  </si>
  <si>
    <t>Student takes a few classes of the module as required by the CPAE program (s)he is enrolled in</t>
  </si>
  <si>
    <t>Vivek Reddy Vancha</t>
  </si>
  <si>
    <t>vivek122489@gmail.com</t>
  </si>
  <si>
    <t>Madhavi Donepudi</t>
  </si>
  <si>
    <t>madhugullapalli@yahoo.com</t>
  </si>
  <si>
    <t>01CSE03/201401/215</t>
  </si>
  <si>
    <t>01CSE03/201309/166</t>
  </si>
  <si>
    <t>Mohammed Yaseen</t>
  </si>
  <si>
    <t>yaseenm.mba@gmail.com</t>
  </si>
  <si>
    <t>Yadaiah Koppoal</t>
  </si>
  <si>
    <t>koppoaly@gmail.com</t>
  </si>
  <si>
    <t>01CSE03/201401/216</t>
  </si>
  <si>
    <t>01CSE03/201309/167</t>
  </si>
  <si>
    <t>MuthuVadugan Palaniappan</t>
  </si>
  <si>
    <t>palaniappan.muthuvadugan@ca.com</t>
  </si>
  <si>
    <t>01CSE03/201401/217</t>
  </si>
  <si>
    <t>Phanidhar Kunchala</t>
  </si>
  <si>
    <t>panidhar_kunchala@uhc.com</t>
  </si>
  <si>
    <t>01CSE03/201401/218</t>
  </si>
  <si>
    <t>Pravarshi Reddy Rachamallu</t>
  </si>
  <si>
    <t>r.pravarshi@gmail.com</t>
  </si>
  <si>
    <t>02CSE08/201307/219</t>
  </si>
  <si>
    <t>Raghunath Reddy Yedla</t>
  </si>
  <si>
    <t>yedlaraghunath@gmail.com</t>
  </si>
  <si>
    <t>02CSE08/201307/220</t>
  </si>
  <si>
    <t>CPAE in "Engineering Big Data with R and Hadoop Ecosystem"</t>
  </si>
  <si>
    <t>Rajani Vemula</t>
  </si>
  <si>
    <t>vemularajani@gmail.com</t>
  </si>
  <si>
    <t>02CSE08/201307/221</t>
  </si>
  <si>
    <t>Rajesh Palakurthi</t>
  </si>
  <si>
    <t>rajesh193.nist@gmail.com</t>
  </si>
  <si>
    <t>01CSE03/201401/222</t>
  </si>
  <si>
    <t>Rajesh Reddy Muddasani</t>
  </si>
  <si>
    <t>mrajeshreddy20@yahoo.com</t>
  </si>
  <si>
    <t>Rama Shankar Sah</t>
  </si>
  <si>
    <t>ramasah.bi@gmail.com</t>
  </si>
  <si>
    <t>01CSE03/201401/224</t>
  </si>
  <si>
    <t>Ravi Sankar Tummala</t>
  </si>
  <si>
    <t>Ravisankartummala@gmail.com</t>
  </si>
  <si>
    <t>02CSE08/201307/225</t>
  </si>
  <si>
    <t>Sai Kumar Chintareddy</t>
  </si>
  <si>
    <t>saikumar_chintareddy@uhc.com</t>
  </si>
  <si>
    <t>01CSE03/201401/226</t>
  </si>
  <si>
    <t>Satish Sirugudi</t>
  </si>
  <si>
    <t>satish.sirugudi@gmail.com</t>
  </si>
  <si>
    <t>Althaf Hussain</t>
  </si>
  <si>
    <t>Seshu Prasad Kumboju</t>
  </si>
  <si>
    <t>althaf_hussain@outlook.com</t>
  </si>
  <si>
    <t>K.seshu38@gmail.com</t>
  </si>
  <si>
    <t>02CSE13/201311/244</t>
  </si>
  <si>
    <t>02CSE08/201307/228</t>
  </si>
  <si>
    <t>Amit Pandey</t>
  </si>
  <si>
    <t>amit.s.pandey@gmail.com</t>
  </si>
  <si>
    <t>02CSE13/201311/245</t>
  </si>
  <si>
    <t>Balasubrahmanya P Balusu</t>
  </si>
  <si>
    <t>bbspradeep@gmail.com</t>
  </si>
  <si>
    <t>Sravan Chaitanya</t>
  </si>
  <si>
    <t>02CSE13/201311/246</t>
  </si>
  <si>
    <t>sravan.chaithanya@spaikaven.com</t>
  </si>
  <si>
    <t>01CSE03/201401/229</t>
  </si>
  <si>
    <t>Bhargavi Kakarla</t>
  </si>
  <si>
    <t>bhargavikakarala@gmail.com</t>
  </si>
  <si>
    <t>02CSE13/201311/247</t>
  </si>
  <si>
    <t>Dino Vitale</t>
  </si>
  <si>
    <t>sparkyfina@yahoo.com</t>
  </si>
  <si>
    <t>Sreenivas Valluripalli</t>
  </si>
  <si>
    <t>svalluripalli@hotmail.com</t>
  </si>
  <si>
    <t>02CSE13/201311/248</t>
  </si>
  <si>
    <t>01CSE03/201401/230</t>
  </si>
  <si>
    <t>Hari Chidipotu</t>
  </si>
  <si>
    <t>hari.chidipotu@gmail.com</t>
  </si>
  <si>
    <t>02CSE13/201311/249</t>
  </si>
  <si>
    <t>Jordan S. Olin</t>
  </si>
  <si>
    <t>jordan.olin@gmail.com</t>
  </si>
  <si>
    <t>Jyothi Palaparthy</t>
  </si>
  <si>
    <t>jyothi.palaparthy@gmail.com</t>
  </si>
  <si>
    <t>Sri Harsha Penmetsa</t>
  </si>
  <si>
    <t>psriharsha18@gmail.com</t>
  </si>
  <si>
    <t>02CSE13/201311/251</t>
  </si>
  <si>
    <t>Satyanarayana Kala</t>
  </si>
  <si>
    <t>Sriharsha Ramaraju</t>
  </si>
  <si>
    <t>k_satyanarayana@hotmail.com</t>
  </si>
  <si>
    <t>rsh960sri@gmail.com</t>
  </si>
  <si>
    <t>01CSE03/201401/232</t>
  </si>
  <si>
    <t>Krishnaprasanna Somasundaram</t>
  </si>
  <si>
    <t>kp@icubecsi.com</t>
  </si>
  <si>
    <t>02CSE13/201311/253</t>
  </si>
  <si>
    <t>Kunal Anil Navale</t>
  </si>
  <si>
    <t>sephalika.senapati@gmail.com</t>
  </si>
  <si>
    <t>02CSE13/201311/254</t>
  </si>
  <si>
    <t>Srinivas Jairam Enguva</t>
  </si>
  <si>
    <t>es.jairam@gmail.com</t>
  </si>
  <si>
    <t>Mohana Jagannathan</t>
  </si>
  <si>
    <t>ripan@bridgei2i.com</t>
  </si>
  <si>
    <t>01CSE03/201401/233</t>
  </si>
  <si>
    <t>02CSE13/201311/255</t>
  </si>
  <si>
    <t>Pawan.Roka@lexisnexis.com</t>
  </si>
  <si>
    <t>02CSE13/201311/119</t>
  </si>
  <si>
    <t>Perraju Vegiraju</t>
  </si>
  <si>
    <t>perraju@gmail.com</t>
  </si>
  <si>
    <t>02CSE13/201311/256
02CSE15/201312/256</t>
  </si>
  <si>
    <t>Sudhir Reddy Reddigari</t>
  </si>
  <si>
    <t>rsudhir.reddy@gmail.com
sudhir.reddigari@wipro.com</t>
  </si>
  <si>
    <t>Prasad Babu Srirambhatla</t>
  </si>
  <si>
    <t>psriram@icubecsi.com</t>
  </si>
  <si>
    <t>02CSE13/201311/257</t>
  </si>
  <si>
    <t>01CSE03/201401/234</t>
  </si>
  <si>
    <t>Rajani Sinha</t>
  </si>
  <si>
    <t>rajanicareer@hotmail.com</t>
  </si>
  <si>
    <t>02CSE13/201311/258</t>
  </si>
  <si>
    <t>Rohit Reddy Gopidi</t>
  </si>
  <si>
    <t>rohith@icubecsi.com</t>
  </si>
  <si>
    <t>02CSE13/201311/259</t>
  </si>
  <si>
    <t>Sai Kovvuri</t>
  </si>
  <si>
    <t>sai.kovvuri@sungard.com</t>
  </si>
  <si>
    <t>02CSE13/201311/260</t>
  </si>
  <si>
    <t>Sai Vootla</t>
  </si>
  <si>
    <t>Suresh Ballekari</t>
  </si>
  <si>
    <t>svootla@icubecsi.com</t>
  </si>
  <si>
    <t>sureshballekari@gmail.com</t>
  </si>
  <si>
    <t>Saif Nawaz</t>
  </si>
  <si>
    <t>saifnawaz@hotmail.com</t>
  </si>
  <si>
    <t>02CSE13/201311/262</t>
  </si>
  <si>
    <t>Santosh Machha</t>
  </si>
  <si>
    <t>gsmachha@gmail.com</t>
  </si>
  <si>
    <t>Saurabh Pawar</t>
  </si>
  <si>
    <t>pawar.saurabh@gmail.com</t>
  </si>
  <si>
    <t>Surya Teja Vellala</t>
  </si>
  <si>
    <t>02CSE13/201311/264</t>
  </si>
  <si>
    <t>surya.vellala@ymail.com</t>
  </si>
  <si>
    <t>Theerdha Saketh Siripurapu</t>
  </si>
  <si>
    <t>01CSE03/201401/236</t>
  </si>
  <si>
    <t>SSiripurapu@icubecsi.com</t>
  </si>
  <si>
    <t>02CSE13/201311/265</t>
  </si>
  <si>
    <t>Veena Nanavati</t>
  </si>
  <si>
    <t>veena.nanavati@gmail.com</t>
  </si>
  <si>
    <t>02CSE13/201311/266
02CSE15/201312/266</t>
  </si>
  <si>
    <t>Venugopal Reddy Chedherala</t>
  </si>
  <si>
    <t>vgreddych@gmail.com</t>
  </si>
  <si>
    <t>Sushma Rathod</t>
  </si>
  <si>
    <t>02CSE13/201311/267</t>
  </si>
  <si>
    <t>rathodsushma5@gmail.com</t>
  </si>
  <si>
    <t>01CSE03/201401/237</t>
  </si>
  <si>
    <t>Yacine Bouakkaz</t>
  </si>
  <si>
    <t>ybouakkaz@gmail.com</t>
  </si>
  <si>
    <t>02CSE13/201311/268</t>
  </si>
  <si>
    <t>Chetan Raval</t>
  </si>
  <si>
    <t>ravalc@hotmail.com</t>
  </si>
  <si>
    <t>02CSE15/201312/310</t>
  </si>
  <si>
    <t>Vamsi Krishna Pannala</t>
  </si>
  <si>
    <t>vamsikrishna.pannala@yahoo.com</t>
  </si>
  <si>
    <t>Mukund Venkataraman</t>
  </si>
  <si>
    <t>mvenkat04@yahoo.com</t>
  </si>
  <si>
    <t>01CSE03/201401/238</t>
  </si>
  <si>
    <t>Peet Slikker</t>
  </si>
  <si>
    <t>mrdoot@gmail.com</t>
  </si>
  <si>
    <t>Raju Alluri</t>
  </si>
  <si>
    <t>raju.sv@gmail.com</t>
  </si>
  <si>
    <t>02CSE15/201312/313</t>
  </si>
  <si>
    <t>Venkata Giri Vonkayala</t>
  </si>
  <si>
    <t>Rohit Ahlawat</t>
  </si>
  <si>
    <t>giri0919@gmail.com</t>
  </si>
  <si>
    <t>rahlawat@hcl.com</t>
  </si>
  <si>
    <t>02CSE08/201307/239</t>
  </si>
  <si>
    <t>Samuel Ryan DeShazer</t>
  </si>
  <si>
    <t>ryandeshazer@me.com</t>
  </si>
  <si>
    <t>Chaitanya Santosh Konduru</t>
  </si>
  <si>
    <t>chaitanyassk@gmail.com</t>
  </si>
  <si>
    <t>02CSE15/201312/316</t>
  </si>
  <si>
    <t>Ram Reddy</t>
  </si>
  <si>
    <t>ramreddi@gmail.com</t>
  </si>
  <si>
    <t>Venkata Nagendra Kumar B</t>
  </si>
  <si>
    <t>thisisnag@outlook.com</t>
  </si>
  <si>
    <t>02CSE15/201312/317</t>
  </si>
  <si>
    <t>02CSE15/201312/191</t>
  </si>
  <si>
    <t>Venkateswarlu Nallati</t>
  </si>
  <si>
    <t>venkat.nallati@gmail.com</t>
  </si>
  <si>
    <t>01CSE03/201401/241</t>
  </si>
  <si>
    <t>Vikas Reddy Aravabhumi</t>
  </si>
  <si>
    <t>vikasreddyaravabhumi@gmail.com</t>
  </si>
  <si>
    <t>01CSE03/201401/242</t>
  </si>
  <si>
    <t>Vinod Patangey</t>
  </si>
  <si>
    <t>vinod_pm@yahoo.com</t>
  </si>
  <si>
    <t>02CSE06/201308/243</t>
  </si>
  <si>
    <t>CPAE in "Statistical Modeling for Predictive Analytics in Engineering and Business"</t>
  </si>
  <si>
    <t>Lavi Nigam</t>
  </si>
  <si>
    <t>lavinigam9@gmail.com</t>
  </si>
  <si>
    <t>Thinking Skills for Effective Architecture Design</t>
  </si>
  <si>
    <t>Ananda Bhargav Gorthi</t>
  </si>
  <si>
    <t>bhargav470@gmail.com</t>
  </si>
  <si>
    <t>01CSE03/201403/270</t>
  </si>
  <si>
    <t>Nitin Rai</t>
  </si>
  <si>
    <t>nitin_470@yahoo.co.in</t>
  </si>
  <si>
    <t>01CSE03/201403/271</t>
  </si>
  <si>
    <t>Rohit Varma Bhetalam</t>
  </si>
  <si>
    <t>brohitv@gmail.com</t>
  </si>
  <si>
    <t>01CSE03/201403/272</t>
  </si>
  <si>
    <t>Venkata Vijaya Rayan Ivaturi</t>
  </si>
  <si>
    <t>vijray@yahoo.com</t>
  </si>
  <si>
    <t>01CSE03/201403/273</t>
  </si>
  <si>
    <t>Chandra Shekhar Singh</t>
  </si>
  <si>
    <t>c.s.singh1986@gmail.com</t>
  </si>
  <si>
    <t>01CSE03/201403/274</t>
  </si>
  <si>
    <t>Prasanna Kumar D.S</t>
  </si>
  <si>
    <t>kumardsp17@gmail.com</t>
  </si>
  <si>
    <t>01CSE03/201403/275</t>
  </si>
  <si>
    <t>Ashok Kumar</t>
  </si>
  <si>
    <t>meetakhere@gmail.com</t>
  </si>
  <si>
    <t>01CSE03/201403/276</t>
  </si>
  <si>
    <t>Ravi Chandra Kolluri</t>
  </si>
  <si>
    <t>ravichandrakolluri@yahoo.com</t>
  </si>
  <si>
    <t>01CSE03/201403/277</t>
  </si>
  <si>
    <t>Lejith Kumar Kuruvath Balan</t>
  </si>
  <si>
    <t>lejithkb@gmail.com</t>
  </si>
  <si>
    <t>Vamsi Krishna Brahmadevara</t>
  </si>
  <si>
    <t>bvamsi_devara@yahoo.com</t>
  </si>
  <si>
    <t>Ajai Kumar Sharma</t>
  </si>
  <si>
    <t>ajai.k.sharma1@gmail.com</t>
  </si>
  <si>
    <t>01CSE03/201403/278</t>
  </si>
  <si>
    <t>02CSE13/201403/320</t>
  </si>
  <si>
    <t>Vijay Panchakarla</t>
  </si>
  <si>
    <t>panchakarla.vijay@hotmail.com</t>
  </si>
  <si>
    <t>02CSE13/201403/321</t>
  </si>
  <si>
    <t>Dameon S Sherman</t>
  </si>
  <si>
    <t>dameon.sherman@gmail.com</t>
  </si>
  <si>
    <t>Mukesh Goyal</t>
  </si>
  <si>
    <t>mgoyal_Work@yahoo.com</t>
  </si>
  <si>
    <t>Rafiuddin Mohammed</t>
  </si>
  <si>
    <t>rafimoha1@gmail.com</t>
  </si>
  <si>
    <t>02CSE13/201403/323</t>
  </si>
  <si>
    <t>01CSE03/201403/279</t>
  </si>
  <si>
    <t>Shyam Uppalapati</t>
  </si>
  <si>
    <t>shyam.uppalapati@gmail.com</t>
  </si>
  <si>
    <t>02CSE13/201403/324
02CSE15/201406/324</t>
  </si>
  <si>
    <t>Praveen Lingam</t>
  </si>
  <si>
    <t>praveenlingam21@gmail.com</t>
  </si>
  <si>
    <t>02CSE13/201403/325</t>
  </si>
  <si>
    <t>Prasad Seemakurthi</t>
  </si>
  <si>
    <t>Amol Agare</t>
  </si>
  <si>
    <t>prasad.seemakurthi@gmail.com</t>
  </si>
  <si>
    <t>amolagare@gmail.com</t>
  </si>
  <si>
    <t>02CSE13/201403/326</t>
  </si>
  <si>
    <t>01CSE03/201403/280</t>
  </si>
  <si>
    <t>Amritendu Roy</t>
  </si>
  <si>
    <t>roy.amritendu@gmail.com</t>
  </si>
  <si>
    <t>02CSE13/201403/327</t>
  </si>
  <si>
    <t>Sarath Babu Kondiparthi</t>
  </si>
  <si>
    <t>skondiparthi@gmail.com</t>
  </si>
  <si>
    <t xml:space="preserve">Venkata Ramana Reddy Marutham </t>
  </si>
  <si>
    <t>ramanareddy@hotmail.com</t>
  </si>
  <si>
    <t>02CSE13/201403/328
02CSE15/201406/328</t>
  </si>
  <si>
    <t>01CSE03/201403/281</t>
  </si>
  <si>
    <t>Raviprasad Sarva</t>
  </si>
  <si>
    <t>ravipsarva@gmail.com</t>
  </si>
  <si>
    <t>02CSE13/201403/329</t>
  </si>
  <si>
    <t>Iswar Radhakrishnan</t>
  </si>
  <si>
    <t>iradhak@yahoo.com</t>
  </si>
  <si>
    <t>02CSE13/201403/330
02CSE15/201406/330</t>
  </si>
  <si>
    <t>Naga Suneel Chalasani</t>
  </si>
  <si>
    <t>suneelch@gmail.com</t>
  </si>
  <si>
    <t>02CSE13/201403/331</t>
  </si>
  <si>
    <t>Anusha Gurijala</t>
  </si>
  <si>
    <t>anusha.gurijala@gmail.com</t>
  </si>
  <si>
    <t>01CSE03/201403/282</t>
  </si>
  <si>
    <t>Srinivasa Rao Kande</t>
  </si>
  <si>
    <t>srinikande@yahoo.com</t>
  </si>
  <si>
    <t>02CSE13/201403/332</t>
  </si>
  <si>
    <t>Bhava Mallampati</t>
  </si>
  <si>
    <t>bhavaM@tekdynamics.com</t>
  </si>
  <si>
    <t>02CSE13/201403/333
02CSE15/201406/333</t>
  </si>
  <si>
    <t xml:space="preserve">Venkata Satya Anil Kumar Neeli </t>
  </si>
  <si>
    <t>nvsanil@gmail.com</t>
  </si>
  <si>
    <t>02CSE13/201403/316</t>
  </si>
  <si>
    <t>01CSE03/201403/283</t>
  </si>
  <si>
    <t>Dinesh Jeedigunta</t>
  </si>
  <si>
    <t>mail2dineshjv@gmail.com</t>
  </si>
  <si>
    <t>02CSE13/201403/313</t>
  </si>
  <si>
    <t>Raja Mahender Goli</t>
  </si>
  <si>
    <t>rmahender.goli10@gmail.com</t>
  </si>
  <si>
    <t>01CSE03/201403/284</t>
  </si>
  <si>
    <t>Harish Gudipoodi</t>
  </si>
  <si>
    <t>harish.gudipoodi@gmail.com</t>
  </si>
  <si>
    <t>Madhavi Koppuravuri</t>
  </si>
  <si>
    <t>koppuravuri.madhu@gmail.com</t>
  </si>
  <si>
    <t>02CSE13/201403/336
02CSE15/201406/336</t>
  </si>
  <si>
    <t>Rohit Kumar Sharma</t>
  </si>
  <si>
    <t>srohit1@gmail.com</t>
  </si>
  <si>
    <t>Aleemuddin Mohammed</t>
  </si>
  <si>
    <t>Ravikanth Garimella</t>
  </si>
  <si>
    <t>ravikanthdba.1987@gmail.com</t>
  </si>
  <si>
    <t>aleemuddin77@gmail.com</t>
  </si>
  <si>
    <t>01CSE03/201403/286</t>
  </si>
  <si>
    <t xml:space="preserve">Satyasheel  </t>
  </si>
  <si>
    <t>satyasheel@ymail.com</t>
  </si>
  <si>
    <t>02CSE15/201406/285</t>
  </si>
  <si>
    <t>01CSE03/201403/287</t>
  </si>
  <si>
    <t>Amandeep Singh</t>
  </si>
  <si>
    <t>cyber_aman@yahoo.com</t>
  </si>
  <si>
    <t>02CSE15/201406/296</t>
  </si>
  <si>
    <t>Gaurav Mittal</t>
  </si>
  <si>
    <t>gauravmittal.cs@gmail.com</t>
  </si>
  <si>
    <t>01CSE03/201403/288</t>
  </si>
  <si>
    <t>Rajasekhar Chetlapalli</t>
  </si>
  <si>
    <t>rajuchetla@hotmail.com</t>
  </si>
  <si>
    <t>01CSE03/201403/289</t>
  </si>
  <si>
    <t>Sudhakar Dharwada</t>
  </si>
  <si>
    <t>sdharwada@gmail.com</t>
  </si>
  <si>
    <t>01CSE03/201403/290</t>
  </si>
  <si>
    <t>Narsimharao Venkata Laxmi Venuturupalle</t>
  </si>
  <si>
    <t>vvlnarsimharao@yahoo.com</t>
  </si>
  <si>
    <t>01CSE03/201403/291</t>
  </si>
  <si>
    <t>Sai Dinesh Kandikandi</t>
  </si>
  <si>
    <t>knix2.sai@gmail.com</t>
  </si>
  <si>
    <t>Jeevan Sreerama</t>
  </si>
  <si>
    <t>sreerama.jeevan@gmail.com</t>
  </si>
  <si>
    <t>01CSE03/201403/293</t>
  </si>
  <si>
    <t>Radhika Rani Boggarapu</t>
  </si>
  <si>
    <t>br_radhika@yahoo.com</t>
  </si>
  <si>
    <t>01CSE03/201403/294</t>
  </si>
  <si>
    <t>Alavanthar Radhakrishnan</t>
  </si>
  <si>
    <t>rada31@hotmail.com</t>
  </si>
  <si>
    <t>K Krishna Chaitanya</t>
  </si>
  <si>
    <t>kkrrish15@in.com</t>
  </si>
  <si>
    <t>01CSE03/201403/297</t>
  </si>
  <si>
    <t>Rahul Kulkarni</t>
  </si>
  <si>
    <t>kulkarnirahul21@yahoo.com</t>
  </si>
  <si>
    <t>01CSE03/201403/298</t>
  </si>
  <si>
    <t>Rithika Bandi</t>
  </si>
  <si>
    <t>rithika.bandi@gmail.com</t>
  </si>
  <si>
    <t>01CSE03/201403/300</t>
  </si>
  <si>
    <t>Aditya Kiran Nadendla</t>
  </si>
  <si>
    <t>aditya.nadendla@gmail.com</t>
  </si>
  <si>
    <t>01CSE03/201403/301</t>
  </si>
  <si>
    <t>Nageswara Rao Sura</t>
  </si>
  <si>
    <t>nagesh05@gmail.com</t>
  </si>
  <si>
    <t>MTech</t>
  </si>
  <si>
    <t>01CSE03/201403/302</t>
  </si>
  <si>
    <t>Swapna Rachcha</t>
  </si>
  <si>
    <t>rswapnavicky@gmail.com</t>
  </si>
  <si>
    <t>01CSE03/201408/269</t>
  </si>
  <si>
    <t>Sai Kumar Allaka</t>
  </si>
  <si>
    <t>saikumar.allaka2011@gmail.com</t>
  </si>
  <si>
    <t>Kumar Vijaya Balan</t>
  </si>
  <si>
    <t>kumar.vijayabalan@gmail.com</t>
  </si>
  <si>
    <t>01CSE03/201408/338</t>
  </si>
  <si>
    <t>Gautham Peddireddy</t>
  </si>
  <si>
    <t>gauthampeddireddy96@gmail.com</t>
  </si>
  <si>
    <t>Surya Supreme</t>
  </si>
  <si>
    <t>Uday Kovur</t>
  </si>
  <si>
    <t>uday.kovur@bizacuity.com</t>
  </si>
  <si>
    <t>01CSE03/201403/306</t>
  </si>
  <si>
    <t>Phani Srinath Sivalenka</t>
  </si>
  <si>
    <t>phanisrinath@live.com</t>
  </si>
  <si>
    <t>01CSE03/201408/340</t>
  </si>
  <si>
    <t>Deepali Yelisetty</t>
  </si>
  <si>
    <t>deepali.bhatt@gmail.com</t>
  </si>
  <si>
    <t>Muralidharan Sivaramakrishnan</t>
  </si>
  <si>
    <t>muralidharan.iyer@broadridge.com</t>
  </si>
  <si>
    <t>01CSE03/201408/341</t>
  </si>
  <si>
    <t>01CSE03/201403/307</t>
  </si>
  <si>
    <t>Prashanth Soma</t>
  </si>
  <si>
    <t>prashanthsoma@yahoo.com</t>
  </si>
  <si>
    <t>Madhuri Pittala</t>
  </si>
  <si>
    <t>01CSE03/201403/308</t>
  </si>
  <si>
    <t>pmadhuri.bhavya@gmail.com</t>
  </si>
  <si>
    <t>01CSE03/201408/342</t>
  </si>
  <si>
    <t>Sneha Ginjala</t>
  </si>
  <si>
    <t>snehareddyginjala00@gmail.com</t>
  </si>
  <si>
    <t>01CSE03/201403/309</t>
  </si>
  <si>
    <t>Venkata Kameshwar Rao Jammalamadaka</t>
  </si>
  <si>
    <t>kameshjvkr@gmail.com</t>
  </si>
  <si>
    <t>01CSE03/201408/343</t>
  </si>
  <si>
    <t>Amit Kumar Sharma</t>
  </si>
  <si>
    <t>amit.sharma@adp.com</t>
  </si>
  <si>
    <t>01CSE03/201403/318</t>
  </si>
  <si>
    <t>Sushmita Nandi</t>
  </si>
  <si>
    <t>sushmita2310@gmail.com</t>
  </si>
  <si>
    <t>01CSE03/201408/344</t>
  </si>
  <si>
    <t>Venkat Anurag Reddy Gaddam</t>
  </si>
  <si>
    <t>anuragreddygv323@gmail.com</t>
  </si>
  <si>
    <t>01CSE03/201408/345</t>
  </si>
  <si>
    <t>Padmaja Penmetsa</t>
  </si>
  <si>
    <t>padmajaprk@gmail.com</t>
  </si>
  <si>
    <t>01CSE03/201408/346</t>
  </si>
  <si>
    <t>Vijay Sivasailem</t>
  </si>
  <si>
    <t>vijaysivasailem@gmail.com</t>
  </si>
  <si>
    <t>01CSE03/201408/347</t>
  </si>
  <si>
    <t>Phani Srikanth Bhavani Sankar</t>
  </si>
  <si>
    <t>phanisrikanth33@gmail.com</t>
  </si>
  <si>
    <t>01CSE03/201408/348</t>
  </si>
  <si>
    <t>Madhav Ram Bhetanabhotla</t>
  </si>
  <si>
    <t>madhav.bhetanabhotla@gmail.com</t>
  </si>
  <si>
    <t>Narasimha Reddy Chilakam</t>
  </si>
  <si>
    <t>nrchilakam@gmail.com</t>
  </si>
  <si>
    <t>01CSE03/201408/350</t>
  </si>
  <si>
    <t>Raghunath Daita</t>
  </si>
  <si>
    <t>daita.raghunath@gmail.com</t>
  </si>
  <si>
    <t>01CSE03/201408/351</t>
  </si>
  <si>
    <t>Naresh Chinthaneppu</t>
  </si>
  <si>
    <t>chnareshb4u@gmail.com</t>
  </si>
  <si>
    <t>01CSE03/201408/352</t>
  </si>
  <si>
    <t>Sasidhar Danturti</t>
  </si>
  <si>
    <t>sasi_danturti@yahoo.com</t>
  </si>
  <si>
    <t>01CSE03/201408/353</t>
  </si>
  <si>
    <t>Harshavardhan Adigopula</t>
  </si>
  <si>
    <t>harshavardhan.adigopula@gmail.com</t>
  </si>
  <si>
    <t>01CSE03/201408/354</t>
  </si>
  <si>
    <t>Vamsi Reddy Patil</t>
  </si>
  <si>
    <t>vamsi.reddy@hotmail.com</t>
  </si>
  <si>
    <t xml:space="preserve">Veer Anjaneyulu Ponugupati </t>
  </si>
  <si>
    <t>anjaneyuluv@yahoo.com</t>
  </si>
  <si>
    <t>01CSE03/201408/356</t>
  </si>
  <si>
    <t>Praveen Deverachetty</t>
  </si>
  <si>
    <t>praveendk@gmail.com</t>
  </si>
  <si>
    <t>01CSE03/201408/357</t>
  </si>
  <si>
    <t>Ajay Kumar Bhosle</t>
  </si>
  <si>
    <t>ajaykbhosle@gmail.com</t>
  </si>
  <si>
    <t>01CSE03/201408/358</t>
  </si>
  <si>
    <t>Bharath Kumar Chilakamarthy</t>
  </si>
  <si>
    <t>bharathch22@gmail.com</t>
  </si>
  <si>
    <t>01CSE03/201408/359</t>
  </si>
  <si>
    <t xml:space="preserve">Dinesh K. Nayak </t>
  </si>
  <si>
    <t>nayakdineshk@gmail.com</t>
  </si>
  <si>
    <t>01CSE03/201408/360</t>
  </si>
  <si>
    <t>Manikant Kandukuri</t>
  </si>
  <si>
    <t>k.manikant1990@gmail.com</t>
  </si>
  <si>
    <t>01CSE03/201408/361</t>
  </si>
  <si>
    <t>Neelima Kandepu</t>
  </si>
  <si>
    <t>neelu_kandy@yahoo.com</t>
  </si>
  <si>
    <t>01CSE03/201408/362</t>
  </si>
  <si>
    <t>Kaushik Neppalli</t>
  </si>
  <si>
    <t>neppallikausik@gmail.com</t>
  </si>
  <si>
    <t>01CSE03/201408/363</t>
  </si>
  <si>
    <t>Sambasiva Parupalli</t>
  </si>
  <si>
    <t>parupalli.shiva31@gmail.com</t>
  </si>
  <si>
    <t>01CSE03/201408/364</t>
  </si>
  <si>
    <t xml:space="preserve">Pavan Kurapati </t>
  </si>
  <si>
    <t>kurapatipavan@yahoo.com</t>
  </si>
  <si>
    <t>Rajesh Doma</t>
  </si>
  <si>
    <t>dzrajesh@gmail.com</t>
  </si>
  <si>
    <t>Rajiv Kumar</t>
  </si>
  <si>
    <t>rajiv_cusat2003@yahoo.co.in</t>
  </si>
  <si>
    <t>01CSE03/201408/367</t>
  </si>
  <si>
    <t>Ravi Shankar</t>
  </si>
  <si>
    <t>mhruravi@gmail.com</t>
  </si>
  <si>
    <t>01CSE03/201408/368</t>
  </si>
  <si>
    <t>Ravindranath Varanasi</t>
  </si>
  <si>
    <t>ravivaranasi1@gmail.com</t>
  </si>
  <si>
    <t>Kushalav Reddy Sama</t>
  </si>
  <si>
    <t>skushalavreddy@gmail.com</t>
  </si>
  <si>
    <t>01CSE03/201408/370</t>
  </si>
  <si>
    <t>Satyanarayana Mahidasan</t>
  </si>
  <si>
    <t>mahidasan@gmail.com</t>
  </si>
  <si>
    <t>01CSE03/201408/371</t>
  </si>
  <si>
    <t>Saurabh Gawande</t>
  </si>
  <si>
    <t>sgbio23@gmail.com</t>
  </si>
  <si>
    <t>01CSE03/201408/372</t>
  </si>
  <si>
    <t>Saveta Roy</t>
  </si>
  <si>
    <t>sroy889@gmail.com</t>
  </si>
  <si>
    <t>Shraddha Lanka</t>
  </si>
  <si>
    <t>shraddhalanka@outlook.com</t>
  </si>
  <si>
    <t>01CSE03/201408/374</t>
  </si>
  <si>
    <t>Sri Krishna Charan Datla</t>
  </si>
  <si>
    <t>charan0211@outlook.com</t>
  </si>
  <si>
    <t xml:space="preserve">Venkata Suresh Kumar Barla </t>
  </si>
  <si>
    <t>suri.barla@gmail.com</t>
  </si>
  <si>
    <t>01CSE03/201408/376</t>
  </si>
  <si>
    <t>Othin Ram Kumar K V</t>
  </si>
  <si>
    <t>othinram@gmail.com</t>
  </si>
  <si>
    <t>MS</t>
  </si>
  <si>
    <t>04CSE19/201407/377</t>
  </si>
  <si>
    <t>Fundamentals of Database, Data Warehousing and Business Intelligence</t>
  </si>
  <si>
    <t>Prajesh Bobba</t>
  </si>
  <si>
    <t>prajesh.mfs@gmail.com</t>
  </si>
  <si>
    <t>04CSE19/201407/378</t>
  </si>
  <si>
    <t>R Programming and Data Visualization</t>
  </si>
  <si>
    <t>Sai Krishna Gaddam</t>
  </si>
  <si>
    <t>saikrishna_g@live.com</t>
  </si>
  <si>
    <t>04CSE19/201407/379</t>
  </si>
  <si>
    <t>Algorithm Design and Python Programming</t>
  </si>
  <si>
    <t>Dinesh Vempati</t>
  </si>
  <si>
    <t>dineshvempati@gmail.com</t>
  </si>
  <si>
    <t>04CSE19/201407/380</t>
  </si>
  <si>
    <t>Foundations in Statistics and Probability</t>
  </si>
  <si>
    <t>Thanoj Kumar Reddy</t>
  </si>
  <si>
    <t>thanoj1987@gmail.com</t>
  </si>
  <si>
    <t>04CSE19/201407/381</t>
  </si>
  <si>
    <t>HDFS, Pig, Hive, Big Insights</t>
  </si>
  <si>
    <t>Text Mining and Graph Mining</t>
  </si>
  <si>
    <t>04CSE19/201407/87</t>
  </si>
  <si>
    <t>Linear and Logistic Regression, Decision Trees, Time Series,Clustering and Genetic Algorithms,SVM</t>
  </si>
  <si>
    <t>04CSE19/201407/355</t>
  </si>
  <si>
    <t>CSE 7212c</t>
  </si>
  <si>
    <t>Arjun Das</t>
  </si>
  <si>
    <t>arjun_itech@yahoo.co.in</t>
  </si>
  <si>
    <t>01CSE03/201412/382</t>
  </si>
  <si>
    <t>Sreenivas Reddy Karthanaparthi</t>
  </si>
  <si>
    <t>sreenivaskreddy@gmail.com</t>
  </si>
  <si>
    <t>01CSE03/201412/383</t>
  </si>
  <si>
    <t>Venkata Ramana Reddy Daggumati</t>
  </si>
  <si>
    <t>vnktrrd@gmail.com</t>
  </si>
  <si>
    <t>01CSE03/201412/384</t>
  </si>
  <si>
    <t>Rajesh Kohli</t>
  </si>
  <si>
    <t>kohlirajeshhk@gmail.com</t>
  </si>
  <si>
    <t>Ramesh Manickavel</t>
  </si>
  <si>
    <t>ramesh.manickavel@gmail.com</t>
  </si>
  <si>
    <t>01CSE03/201412/386</t>
  </si>
  <si>
    <t>V. S. Pratap Karri</t>
  </si>
  <si>
    <t>pratap.karri@gmail.com</t>
  </si>
  <si>
    <t>01CSE03/201412/387</t>
  </si>
  <si>
    <t>Sandeep Anand Goulikar</t>
  </si>
  <si>
    <t>sandeep.goulikar@gmail.com</t>
  </si>
  <si>
    <t>01CSE03/201412/388</t>
  </si>
  <si>
    <t>Jayaram Subramanian</t>
  </si>
  <si>
    <t>jeyaram@spsoftglobal.com</t>
  </si>
  <si>
    <t>01CSE03/201412/389</t>
  </si>
  <si>
    <t>Hemanth Varma</t>
  </si>
  <si>
    <t>varma.hc@gmail.com</t>
  </si>
  <si>
    <t>01CSE03/201412/390</t>
  </si>
  <si>
    <t>Bala Senthil Sarangapani</t>
  </si>
  <si>
    <t>balasenthil.sarangapani@broadridge.com</t>
  </si>
  <si>
    <t>Sanna Reddy Bharath</t>
  </si>
  <si>
    <t>bharathsanna@gmail.com</t>
  </si>
  <si>
    <t>01CSE03/201412/392</t>
  </si>
  <si>
    <t>Valluri Anil Kumar</t>
  </si>
  <si>
    <t>vnsanilkumar@gmail.com</t>
  </si>
  <si>
    <t>01CSE03/201412/393</t>
  </si>
  <si>
    <t>Sudeep Satheesan</t>
  </si>
  <si>
    <t>sudeeps78@gmail.com</t>
  </si>
  <si>
    <t>01CSE03/201412/394</t>
  </si>
  <si>
    <t>Anubhab Sahin</t>
  </si>
  <si>
    <t>anubhab.s@hotmail.com</t>
  </si>
  <si>
    <t>01CSE03/201412/395</t>
  </si>
  <si>
    <t>Savi Plackal Kuriakose</t>
  </si>
  <si>
    <t>savi.kuriakose@gmail.com</t>
  </si>
  <si>
    <t>G. S. P. Kumar Bhavaraju</t>
  </si>
  <si>
    <t>prasannabavaraju@gmail.com</t>
  </si>
  <si>
    <t>aman10169@gmail.com</t>
  </si>
  <si>
    <t>01CSE03/201412/398</t>
  </si>
  <si>
    <t>Amrit Prasad Hotta</t>
  </si>
  <si>
    <t>hotta.amrit@gmail.com</t>
  </si>
  <si>
    <t>Ashish Arora</t>
  </si>
  <si>
    <t>ashish.arora.iitg@gmail.com</t>
  </si>
  <si>
    <t>01CSE03/201412/400</t>
  </si>
  <si>
    <t>Vanapalli Venkata Nirmal Ramesh Rayulu</t>
  </si>
  <si>
    <t>ramsray@rediffmail.com</t>
  </si>
  <si>
    <t>01CSE03/201412/401</t>
  </si>
  <si>
    <t>Dheeraj Kura</t>
  </si>
  <si>
    <t>dheerucapricorn@gmail.com</t>
  </si>
  <si>
    <t>Jagannadha Kishore Paravastu</t>
  </si>
  <si>
    <t>kishorepj@gmail.com</t>
  </si>
  <si>
    <t>01CSE03/201412/403</t>
  </si>
  <si>
    <t>CSE 7215c</t>
  </si>
  <si>
    <t>Jay Banerjee</t>
  </si>
  <si>
    <t>jaybaner@gmail.com</t>
  </si>
  <si>
    <t>01CSE03/201412/404</t>
  </si>
  <si>
    <t>Vagdevi Bhamathi Bulusu</t>
  </si>
  <si>
    <t>bhamatibulusu@gmail.com</t>
  </si>
  <si>
    <t>01CSE03/201412/405</t>
  </si>
  <si>
    <t>Lakshmi Srinivas Karanam</t>
  </si>
  <si>
    <t>srinivass.karanam@gmail.com</t>
  </si>
  <si>
    <t>01CSE03/201412/406</t>
  </si>
  <si>
    <t>Ravi Sankar Nandam</t>
  </si>
  <si>
    <t>ravisankar.gsp@gmail.com</t>
  </si>
  <si>
    <t>Sirish Gudimetla</t>
  </si>
  <si>
    <t>gsirish4u@gmail.com</t>
  </si>
  <si>
    <t>01CSE03/201412/408</t>
  </si>
  <si>
    <t>Suresh Kumar Maddala</t>
  </si>
  <si>
    <t>msk88.in@gmail.com</t>
  </si>
  <si>
    <t>01CSE03/201505/420</t>
  </si>
  <si>
    <t>Ravikiran Potnuru</t>
  </si>
  <si>
    <t>ravikiran.potnuru@gmail.com</t>
  </si>
  <si>
    <t>01CSE03/201412/409</t>
  </si>
  <si>
    <t>CSE 7112c</t>
  </si>
  <si>
    <t xml:space="preserve">Essential Engineering Skills in Big Data Analytics </t>
  </si>
  <si>
    <t>Santosh Gundu</t>
  </si>
  <si>
    <t>santosh.iim@gmail.com</t>
  </si>
  <si>
    <t>01CSE03/201412/410</t>
  </si>
  <si>
    <t xml:space="preserve">Prakash Mudholkar </t>
  </si>
  <si>
    <t>prakashvm@gmail.com</t>
  </si>
  <si>
    <t>01CSE03/201505/421</t>
  </si>
  <si>
    <t>CSE 7114c</t>
  </si>
  <si>
    <t>Methods and Algorithms in Machine Learning - Unsupervised</t>
  </si>
  <si>
    <t>K. V. V. K. Murthy</t>
  </si>
  <si>
    <t>kvvkmurthy@gmail.com</t>
  </si>
  <si>
    <t>01CSE03/201412/411</t>
  </si>
  <si>
    <t>Devender Reddy Sheelam</t>
  </si>
  <si>
    <t>reddy.sdr@gmail.com</t>
  </si>
  <si>
    <t>Chandana Nandimandalam</t>
  </si>
  <si>
    <t>chandoovarma@gmail.com</t>
  </si>
  <si>
    <t>01CSE03/201505/422</t>
  </si>
  <si>
    <t>Fundamentals of Statistical Methods</t>
  </si>
  <si>
    <t>Venu Gopal Varugu</t>
  </si>
  <si>
    <t>venu.varugu@gmail.com</t>
  </si>
  <si>
    <t>Srinivasa Rao Tumu</t>
  </si>
  <si>
    <t>Vinaya Krishna Patcha</t>
  </si>
  <si>
    <t>srinivasarao.tumu@gmail.com</t>
  </si>
  <si>
    <t>winai2006@gmail.com</t>
  </si>
  <si>
    <t>01CSE03/201412/414</t>
  </si>
  <si>
    <t>01CSE03/201505/423</t>
  </si>
  <si>
    <t>Statistics and Probability in Decision Modeling</t>
  </si>
  <si>
    <t>Milindraj  Babulal Deole</t>
  </si>
  <si>
    <t>milindraj29@yahoo.co.in</t>
  </si>
  <si>
    <t>Pavan Kumar Srungaram</t>
  </si>
  <si>
    <t>pavan.srungaram@gmail.com</t>
  </si>
  <si>
    <t>01CSE03/201412/416</t>
  </si>
  <si>
    <t>Chandra Sekhar Reddy Bommu</t>
  </si>
  <si>
    <t>sekhar.chandra630@gmail.com</t>
  </si>
  <si>
    <t>01CSE03/201505/424</t>
  </si>
  <si>
    <t>Pavani Maragowni</t>
  </si>
  <si>
    <t>pavanimaragowni@gmail.com</t>
  </si>
  <si>
    <t>01CSE03/201412/417</t>
  </si>
  <si>
    <t>Siddartha Sagar</t>
  </si>
  <si>
    <t>siddarthasagar@gmail.com</t>
  </si>
  <si>
    <t>01CSE03/201412/418</t>
  </si>
  <si>
    <t xml:space="preserve">Manoj Oleti </t>
  </si>
  <si>
    <t>manoj.oleti@gmail.com</t>
  </si>
  <si>
    <t>01CSE03/201412/419</t>
  </si>
  <si>
    <t>Amogh Shivaputrappa Kaliwal</t>
  </si>
  <si>
    <t>amogh.kaliwal@yahoo.com</t>
  </si>
  <si>
    <t>01CSE03/201412/133</t>
  </si>
  <si>
    <t>01CSE03/201505/425</t>
  </si>
  <si>
    <t>Archana Moturi</t>
  </si>
  <si>
    <t>archana.moturi@gmail.com</t>
  </si>
  <si>
    <t>01CSE03/201505/426</t>
  </si>
  <si>
    <t>Methods and Algorithms in Machine Learning - Supervised</t>
  </si>
  <si>
    <t>David Nischeal Golconda</t>
  </si>
  <si>
    <t>davidnischeal@gmail.com</t>
  </si>
  <si>
    <t>01CSE03/201505/427</t>
  </si>
  <si>
    <t>Raviteja Lokineni</t>
  </si>
  <si>
    <t>raviteja.lokineni@gmail.com</t>
  </si>
  <si>
    <t>01CSE03/201505/428</t>
  </si>
  <si>
    <t>Bhaskara Veera Kumar Rayavarapu</t>
  </si>
  <si>
    <t>bhaskara.rayavarapu@gmail.com</t>
  </si>
  <si>
    <t>01CSE03/201505/429</t>
  </si>
  <si>
    <t>Anuj Kumar</t>
  </si>
  <si>
    <t>anuj.thinktank@gmail.com</t>
  </si>
  <si>
    <t>01CSE03/201505/430</t>
  </si>
  <si>
    <t>Chakravarthy Botlaguduru</t>
  </si>
  <si>
    <t>chakri@adurosoft.com</t>
  </si>
  <si>
    <t>NA</t>
  </si>
  <si>
    <t>Shyam Sundar Baskaran</t>
  </si>
  <si>
    <t>baskaran.shyam89@gmail.com</t>
  </si>
  <si>
    <t>Monica Vijaywargi</t>
  </si>
  <si>
    <t>monica.vijaywargi6@gmail.com</t>
  </si>
  <si>
    <t>01CSE03/201505/433</t>
  </si>
  <si>
    <t>Sampurna Sikha</t>
  </si>
  <si>
    <t>ssikha@yahoo.com</t>
  </si>
  <si>
    <t>01CSE03/201505/434</t>
  </si>
  <si>
    <t>Akhilesh Hari</t>
  </si>
  <si>
    <t>akhilesh.hari28@gmail.com</t>
  </si>
  <si>
    <t>Kalyan Kumar Panathula</t>
  </si>
  <si>
    <t>kalyan.bhargav@gmail.com</t>
  </si>
  <si>
    <t>01CSE03/201505/435</t>
  </si>
  <si>
    <t>Krishna Mohan Daggupati</t>
  </si>
  <si>
    <t>dkrishnam@gmail.com</t>
  </si>
  <si>
    <t>01CSE03/201505/436</t>
  </si>
  <si>
    <t>Amit Babasaheb Sasane</t>
  </si>
  <si>
    <t>amitsasane@gmail.com</t>
  </si>
  <si>
    <t>01CSE03/201508/459</t>
  </si>
  <si>
    <t>Giridhar Ambatipudi</t>
  </si>
  <si>
    <t>giri_lara@yahoo.com</t>
  </si>
  <si>
    <t>01CSE03/201505/437</t>
  </si>
  <si>
    <t>Anirudh Shirodkar</t>
  </si>
  <si>
    <t>s.anirudh24@gmail.com</t>
  </si>
  <si>
    <t>Ameeruddin Mohammed</t>
  </si>
  <si>
    <t>ameeruddin.md@gmail.com</t>
  </si>
  <si>
    <t>01CSE03/201505/438</t>
  </si>
  <si>
    <t>Amit Koul</t>
  </si>
  <si>
    <t>amitkoul13@gmail.com</t>
  </si>
  <si>
    <t>01CSE03/201508/460</t>
  </si>
  <si>
    <t>Visveswara Rao Chemuduri</t>
  </si>
  <si>
    <t>visveswara.r@gmail.com</t>
  </si>
  <si>
    <t>01CSE03/201505/439</t>
  </si>
  <si>
    <t>Reuben Joseph Mathai</t>
  </si>
  <si>
    <t>reubenmth@gmail.com</t>
  </si>
  <si>
    <t>Anuradha Jagadish</t>
  </si>
  <si>
    <t>aradhj@gmail.com</t>
  </si>
  <si>
    <t>01CSE03/201508/461</t>
  </si>
  <si>
    <t>Srinivas Sahu</t>
  </si>
  <si>
    <t>sahu125@rediffmail.com</t>
  </si>
  <si>
    <t>01CSE03/201505/440</t>
  </si>
  <si>
    <t>Arthi Anand</t>
  </si>
  <si>
    <t>Rahul Tej Kotagiri</t>
  </si>
  <si>
    <t>rthi.anand@gmail.com</t>
  </si>
  <si>
    <t>rahultejnitw@gmail.com</t>
  </si>
  <si>
    <t>01CSE03/201508/496</t>
  </si>
  <si>
    <t>01CSE03/201505/441</t>
  </si>
  <si>
    <t>Harshavardhan Pulletikurti</t>
  </si>
  <si>
    <t>harshapulletikurti@hotmail.com</t>
  </si>
  <si>
    <t>01CSE03/201508/462</t>
  </si>
  <si>
    <t>Sonal Attavar</t>
  </si>
  <si>
    <t>sattavar@gmail.com</t>
  </si>
  <si>
    <t>01CSE03/201505/442</t>
  </si>
  <si>
    <t>Shashank Mamidipelli</t>
  </si>
  <si>
    <t>shashankmamidipalli@gmail.com</t>
  </si>
  <si>
    <t>Sridhar Akula</t>
  </si>
  <si>
    <t>akula.sridhar@wipro.com</t>
  </si>
  <si>
    <t>01CSE03/201505/443</t>
  </si>
  <si>
    <t>Karthik Kumar Rudraraju</t>
  </si>
  <si>
    <t xml:space="preserve">carthick.kumar@gmail.com </t>
  </si>
  <si>
    <t>Anuj Kumar Gupta</t>
  </si>
  <si>
    <t>akg32@hotmail.com</t>
  </si>
  <si>
    <t>01CSE03/201505/444</t>
  </si>
  <si>
    <t>Rahul Srinivas Theerthala</t>
  </si>
  <si>
    <t>rahul.srinivas@hotmail.com</t>
  </si>
  <si>
    <t>01CSE03/201508/498</t>
  </si>
  <si>
    <t>Amit Rao Kurupathi</t>
  </si>
  <si>
    <t>amitkrao1111@gmail.com</t>
  </si>
  <si>
    <t>01CSE03/201505/445</t>
  </si>
  <si>
    <t>Kartik Vyas</t>
  </si>
  <si>
    <t>kartikvyas13@gmail.com</t>
  </si>
  <si>
    <t>01CSE03/201508/464</t>
  </si>
  <si>
    <t>Attaluri Rajkiran</t>
  </si>
  <si>
    <t>attaluri.rajkiran@gmail.com</t>
  </si>
  <si>
    <t>01CSE03/201505/446</t>
  </si>
  <si>
    <t>supreme.civilian@gmail.com</t>
  </si>
  <si>
    <t>Srinivas Tattikonda</t>
  </si>
  <si>
    <t>srinivas.tattikonda@gmail.com</t>
  </si>
  <si>
    <t>Kaustubh Sunil Narkhede</t>
  </si>
  <si>
    <t>kaustubhnarkhede88@gmail.com</t>
  </si>
  <si>
    <t>01CSE03/201508/465</t>
  </si>
  <si>
    <t>Vinaga Venkata Saratchandra Nallapati</t>
  </si>
  <si>
    <t>sharat.nallapati@gmail.com</t>
  </si>
  <si>
    <t>01CSE03/201505/448</t>
  </si>
  <si>
    <t>Amarnath Bunga</t>
  </si>
  <si>
    <t>amarnathbunga5@gmail.com</t>
  </si>
  <si>
    <t>01CSE03/201508/499</t>
  </si>
  <si>
    <t>Vijaya Sarath Chand Pingula</t>
  </si>
  <si>
    <t>sharath83@gmail.com</t>
  </si>
  <si>
    <t>01CSE03/201505/449</t>
  </si>
  <si>
    <t>Manish Jaiswal</t>
  </si>
  <si>
    <t>manish.p.jaiswal@gmail.com</t>
  </si>
  <si>
    <t>01CSE03/201508/466</t>
  </si>
  <si>
    <t>Pankaj Kumar Kanthwal</t>
  </si>
  <si>
    <t>pankaj.kanthwal@gmail.com</t>
  </si>
  <si>
    <t>01CSE03/201505/450</t>
  </si>
  <si>
    <t>Sunith Kumar Samudrala</t>
  </si>
  <si>
    <t>sunith992@gmail.com</t>
  </si>
  <si>
    <t>01CSE03/201508/500</t>
  </si>
  <si>
    <t>Abhishek Gupta</t>
  </si>
  <si>
    <t>ent.abhishek@gmail.com</t>
  </si>
  <si>
    <t>01CSE03/201505/451</t>
  </si>
  <si>
    <t>Anish Kumar Nayanapalli</t>
  </si>
  <si>
    <t>akumar3334@gmail.com</t>
  </si>
  <si>
    <t>01CSE03/201508/501</t>
  </si>
  <si>
    <t>Nagasantosh Venkata Josyula</t>
  </si>
  <si>
    <t>winthegoal@gmail.com</t>
  </si>
  <si>
    <t>01CSE03/201508/467</t>
  </si>
  <si>
    <t>Manoj Kumar Manda</t>
  </si>
  <si>
    <t>manojkm11@gmail.com</t>
  </si>
  <si>
    <t>01CSE03/201505/452</t>
  </si>
  <si>
    <t>Avinash Reddy Mudireddy</t>
  </si>
  <si>
    <t>avinash.mudireddy@gmail.com</t>
  </si>
  <si>
    <t>01CSE03/201508/502</t>
  </si>
  <si>
    <t>Venkata Swamy Karukuri</t>
  </si>
  <si>
    <t>venky.karukuri@gmail.com</t>
  </si>
  <si>
    <t>Nikhil Ramesh Gayal</t>
  </si>
  <si>
    <t>ngayal@gmail.com</t>
  </si>
  <si>
    <t>01CSE03/201508/468</t>
  </si>
  <si>
    <t>01CSE03/201505/453</t>
  </si>
  <si>
    <t>Rajendra Prasad Chepuri</t>
  </si>
  <si>
    <t>rajendraprasadchepuri@gmail.com</t>
  </si>
  <si>
    <t>01CSE03/201505/454</t>
  </si>
  <si>
    <t>Pavan Kumar Nagula</t>
  </si>
  <si>
    <t>pavan.nagula@gmail.com</t>
  </si>
  <si>
    <t>01CSE03/201508/469</t>
  </si>
  <si>
    <t>Najma Naaz</t>
  </si>
  <si>
    <t>naaznajma@gmail.com</t>
  </si>
  <si>
    <t>01CSE03/201508/503</t>
  </si>
  <si>
    <t>Jaswinder Singh Sethi</t>
  </si>
  <si>
    <t>jaswinder.sethi@gmail.com</t>
  </si>
  <si>
    <t>01CSE03/201505/455</t>
  </si>
  <si>
    <t>Pradeep Upadhyay</t>
  </si>
  <si>
    <t>p27upadhyay81@gmail.com</t>
  </si>
  <si>
    <t>Purnananda Murali Krishna Lanka</t>
  </si>
  <si>
    <t>pmklanka@gmail.com</t>
  </si>
  <si>
    <t>01CSE03/201505/456</t>
  </si>
  <si>
    <t>Nirmesh Mahesh Patel</t>
  </si>
  <si>
    <t>n1irmesh@gmail.com</t>
  </si>
  <si>
    <t>01CSE03/201508/504</t>
  </si>
  <si>
    <t>Praveen Kumar Chintala</t>
  </si>
  <si>
    <t>praweench@gmail.com</t>
  </si>
  <si>
    <t>01CSE03/201508/471</t>
  </si>
  <si>
    <t xml:space="preserve">Palagiri Bala Govardhan Reddy </t>
  </si>
  <si>
    <t>pbalagovardhanreddy@gmail.com</t>
  </si>
  <si>
    <t>01CSE03/201505/457</t>
  </si>
  <si>
    <t>Rosemary Temitope Fadare</t>
  </si>
  <si>
    <t>temifadare@gmail.com</t>
  </si>
  <si>
    <t>01CSE03/201508/472</t>
  </si>
  <si>
    <t>Satyajit Sidheshwar Uparkar</t>
  </si>
  <si>
    <t>ssuparkar@yahoo.co.in</t>
  </si>
  <si>
    <t>01CSE03/201508/473</t>
  </si>
  <si>
    <t>Soma Giri Parupalli</t>
  </si>
  <si>
    <t>Somagiri.p@gmail.com</t>
  </si>
  <si>
    <t>01CSE03/201505/86</t>
  </si>
  <si>
    <t>Sumesh Kumar Behl</t>
  </si>
  <si>
    <t>sumeshbehl1987@gmail.com</t>
  </si>
  <si>
    <t>01CSE03/201508/485</t>
  </si>
  <si>
    <t>01CSE03/201505/396</t>
  </si>
  <si>
    <t>Shitanshu Chandra</t>
  </si>
  <si>
    <t>chandra.shitanshu@gmail.com</t>
  </si>
  <si>
    <t>01CSE03/201508/474</t>
  </si>
  <si>
    <t>01CSE03/201505/402</t>
  </si>
  <si>
    <t>Sravan Kumar Pallavolu</t>
  </si>
  <si>
    <t>sravan.pallavolu@gmail.com</t>
  </si>
  <si>
    <t>01CSE03/201508/475</t>
  </si>
  <si>
    <t>Sreedhar Yalamati</t>
  </si>
  <si>
    <t>sreedharyalamati@gmail.com</t>
  </si>
  <si>
    <t>01CSE03/201508/476</t>
  </si>
  <si>
    <t>Srihari Kamani</t>
  </si>
  <si>
    <t>srihari_kamani@yahoo.com</t>
  </si>
  <si>
    <t>01CSE03/201508/477</t>
  </si>
  <si>
    <t>Vamsi Perumallu Yalamanchili</t>
  </si>
  <si>
    <t>vamsiperumallu@gmail.com</t>
  </si>
  <si>
    <t>01CSE03/201508/478</t>
  </si>
  <si>
    <t>Gaurav Gajanan Pajankar</t>
  </si>
  <si>
    <t>gaurav.pajankar@gmail.com</t>
  </si>
  <si>
    <t>01CSE03/201508/479</t>
  </si>
  <si>
    <t xml:space="preserve">Sudhir Atyam </t>
  </si>
  <si>
    <t>sudhiratyam@hotmail.com</t>
  </si>
  <si>
    <t>01CSE03/201508/480</t>
  </si>
  <si>
    <t>Suresh Patibandla</t>
  </si>
  <si>
    <t>sureshp279@gmail.com</t>
  </si>
  <si>
    <t>01CSE03/201508/481</t>
  </si>
  <si>
    <t>Prashanth R Venkatesh</t>
  </si>
  <si>
    <t>rpjimmy@gmail.com</t>
  </si>
  <si>
    <t>Prasun Bhattacharjee</t>
  </si>
  <si>
    <t>prasun_1379@yahoo.co.in</t>
  </si>
  <si>
    <t>01CSE03/201508/483</t>
  </si>
  <si>
    <t>Naga Satya Kartheek Chintaguntla</t>
  </si>
  <si>
    <t>kartheek.kf187@gmail.com</t>
  </si>
  <si>
    <t>01CSE03/201508/484</t>
  </si>
  <si>
    <t>Sundeep David Nayakanti</t>
  </si>
  <si>
    <t>nayakantisundeep@gmail.com</t>
  </si>
  <si>
    <t>01CSE03/201508/486</t>
  </si>
  <si>
    <t>Sri Sandeep Velichety</t>
  </si>
  <si>
    <t>sandeep.velicheti@gmail.com</t>
  </si>
  <si>
    <t>01CSE03/201508/487</t>
  </si>
  <si>
    <t>Phone Number</t>
  </si>
  <si>
    <t>Program</t>
  </si>
  <si>
    <t>Altaf Khan</t>
  </si>
  <si>
    <t>altaf.khan123@gmail.com</t>
  </si>
  <si>
    <t>01CSE03/201508/488</t>
  </si>
  <si>
    <t>Hemanth Chebrolu</t>
  </si>
  <si>
    <t>chebrolu.hemanth@gmail.com</t>
  </si>
  <si>
    <t>01CSE03/201508/489</t>
  </si>
  <si>
    <t>Ananth PVS</t>
  </si>
  <si>
    <t>ananth.pvs@gmail.com</t>
  </si>
  <si>
    <t>Choudary Vellanki</t>
  </si>
  <si>
    <t xml:space="preserve">vachoudary@hotmail.com </t>
  </si>
  <si>
    <t>01CSE03/201508/491</t>
  </si>
  <si>
    <t xml:space="preserve">Venkatesh Subramaniam </t>
  </si>
  <si>
    <t>venkatesh.ase@gmail.com</t>
  </si>
  <si>
    <t>Sirisha Kasinadhuni</t>
  </si>
  <si>
    <t>s_kasinadhuni@yahoo.com</t>
  </si>
  <si>
    <t>01CSE03/201508/492</t>
  </si>
  <si>
    <t>Nithin Reddy Geedipally</t>
  </si>
  <si>
    <t>nithin90reddy@gmail.com</t>
  </si>
  <si>
    <t>Srinivas Tatikonda</t>
  </si>
  <si>
    <t>Vijayananda Jagannatha</t>
  </si>
  <si>
    <t>vijayananda.j@philips.com</t>
  </si>
  <si>
    <t>01CSE03/201511/506</t>
  </si>
  <si>
    <t>01CSE03/201508/385</t>
  </si>
  <si>
    <t>Abhiram Attada</t>
  </si>
  <si>
    <t>abhiram.attada@gmail.com</t>
  </si>
  <si>
    <t>01CSE03/201511/507</t>
  </si>
  <si>
    <t>CSE 7315c</t>
  </si>
  <si>
    <t>Ajit Kumar Pookalangara</t>
  </si>
  <si>
    <t>pnajit@gmail.com</t>
  </si>
  <si>
    <t>01CSE03/201511/508</t>
  </si>
  <si>
    <t>Anusha Indhira Rudraraju</t>
  </si>
  <si>
    <t>anusha.bits@gmail.com</t>
  </si>
  <si>
    <t>01CSE03/201511/509</t>
  </si>
  <si>
    <t>CSE 7404c</t>
  </si>
  <si>
    <t>Arafat Ahsan</t>
  </si>
  <si>
    <t>arafat.ahsan@ca.com</t>
  </si>
  <si>
    <t>01CSE03/201511/510</t>
  </si>
  <si>
    <t>Asheesh Janda</t>
  </si>
  <si>
    <t>asheesh.osr@gmail.com</t>
  </si>
  <si>
    <t>01CSE03/201511/511</t>
  </si>
  <si>
    <t>CSE 7405c</t>
  </si>
  <si>
    <t>Avinash Mishra</t>
  </si>
  <si>
    <t>avy2008@gmail.com</t>
  </si>
  <si>
    <t>01CSE03/201511/512</t>
  </si>
  <si>
    <t>Bijit Sarma</t>
  </si>
  <si>
    <t>bijitsarma@gmail.com</t>
  </si>
  <si>
    <t>01CSE03/201511/513</t>
  </si>
  <si>
    <t>Gaurav Suhas Gokhale</t>
  </si>
  <si>
    <t>makeurdaygg@gmail.com</t>
  </si>
  <si>
    <t>01CSE03/201511/514</t>
  </si>
  <si>
    <t>Gowtham Ganni</t>
  </si>
  <si>
    <t>ganni.gowtham14@gmail.com</t>
  </si>
  <si>
    <t>01CSE03/201511/515</t>
  </si>
  <si>
    <t>Harinandan Reddy Chintamreddy</t>
  </si>
  <si>
    <t>harinandan@gmail.com</t>
  </si>
  <si>
    <t>01CSE03/201511/516</t>
  </si>
  <si>
    <t>Harshit Lamba</t>
  </si>
  <si>
    <t>harshitlamba@yahoo.co.in</t>
  </si>
  <si>
    <t>01CSE03/201511/517</t>
  </si>
  <si>
    <t>Hemanth D</t>
  </si>
  <si>
    <t>hemanthme22@gmail.com</t>
  </si>
  <si>
    <t>01CSE03/201511/518</t>
  </si>
  <si>
    <t>Jayakrishna Rudra</t>
  </si>
  <si>
    <t>rudra.jk749@gmail.com</t>
  </si>
  <si>
    <t>01CSE03/201511/519</t>
  </si>
  <si>
    <t>Jeevan Anand Anne</t>
  </si>
  <si>
    <t>jeevananne@gmail.com</t>
  </si>
  <si>
    <t>01CSE03/201511/520</t>
  </si>
  <si>
    <t>Kalyan Chakravarthi Murahari</t>
  </si>
  <si>
    <t>kalyanchakri1010@gmail.com</t>
  </si>
  <si>
    <t>01CSE03/201511/521</t>
  </si>
  <si>
    <t>Karthik Kumar Kalakuntla</t>
  </si>
  <si>
    <t>kalakarthik1@gmail.com</t>
  </si>
  <si>
    <t>01CSE03/201511/522</t>
  </si>
  <si>
    <t>Kena Ajay Choksi</t>
  </si>
  <si>
    <t>kena.ajay@gmail.com</t>
  </si>
  <si>
    <t>Kusuma Buddhiraju</t>
  </si>
  <si>
    <t>kusuma1294@gmail.com</t>
  </si>
  <si>
    <t>01CSE03/201511/524</t>
  </si>
  <si>
    <t>Lakshminarasimham Upadhyayula</t>
  </si>
  <si>
    <t>laks1705@gmail.com</t>
  </si>
  <si>
    <t>Maheshchandra Panda</t>
  </si>
  <si>
    <t>maheshchandra.sas@gmail.com</t>
  </si>
  <si>
    <t>01CSE03/201511/526</t>
  </si>
  <si>
    <t>Nagarohith Kumar Thodime</t>
  </si>
  <si>
    <t>t.nagarohith@gmail.com</t>
  </si>
  <si>
    <t>01CSE03/201511/527</t>
  </si>
  <si>
    <t>Naveen Kandagatla</t>
  </si>
  <si>
    <t>naveen0905@gmail.com</t>
  </si>
  <si>
    <t>01CSE03/201511/528</t>
  </si>
  <si>
    <t>Onkarnatha Reddy Gangireddy</t>
  </si>
  <si>
    <t>onkar.pragna@gmail.com</t>
  </si>
  <si>
    <t>01CSE03/201511/529</t>
  </si>
  <si>
    <t>Paul Dinakar Maddela</t>
  </si>
  <si>
    <t>pauldinakar@gmail.com</t>
  </si>
  <si>
    <t>9100586849 </t>
  </si>
  <si>
    <t>01CSE03/201511/530</t>
  </si>
  <si>
    <t>Pani Bhushan Reddy Chittiolu</t>
  </si>
  <si>
    <t>Pani.reddy@gmail.com</t>
  </si>
  <si>
    <t>Rohit Pyati</t>
  </si>
  <si>
    <t>rohitpyati@yahoo.com</t>
  </si>
  <si>
    <t>01CSE03/201511/532</t>
  </si>
  <si>
    <t>Sreedhar Vanukuri</t>
  </si>
  <si>
    <t>vk.sreedhar@gmail.com</t>
  </si>
  <si>
    <t>01CSE03/201511/533</t>
  </si>
  <si>
    <t>Sreekant Sreekantham</t>
  </si>
  <si>
    <t>sreekant_sreekantham@yahoo.com</t>
  </si>
  <si>
    <t>01CSE03/201511/534</t>
  </si>
  <si>
    <t>Srijan Yenumula</t>
  </si>
  <si>
    <t>srijan.y5@gmail.com</t>
  </si>
  <si>
    <t>Srinivas Rapolu</t>
  </si>
  <si>
    <t>srinivasrapol@gmail.com</t>
  </si>
  <si>
    <t>01CSE03/201511/536</t>
  </si>
  <si>
    <t>Sudheer Peddineni</t>
  </si>
  <si>
    <t>sudheer.peddineni@gmail.com</t>
  </si>
  <si>
    <t>01CSE03/201511/537</t>
  </si>
  <si>
    <t>Suman Reddy Daram</t>
  </si>
  <si>
    <t>sumanreddy.daram@ca.com</t>
  </si>
  <si>
    <t>01CSE03/201511/538</t>
  </si>
  <si>
    <t>Sunanda Balla</t>
  </si>
  <si>
    <t>bsunanda1968@gmail.com</t>
  </si>
  <si>
    <t>01CSE03/201511/539</t>
  </si>
  <si>
    <t>Vamsi Praveen Kumar Setty</t>
  </si>
  <si>
    <t>vamseeyam@gmail.com</t>
  </si>
  <si>
    <t>01CSE03/201511/540</t>
  </si>
  <si>
    <t>Venkat Gokul Reddy Palampally</t>
  </si>
  <si>
    <t>venkatpalampally@gmail.com</t>
  </si>
  <si>
    <t>01CSE03/201511/541</t>
  </si>
  <si>
    <t>Venkataramana Patchipulusu</t>
  </si>
  <si>
    <t>ramana554@gmail.com</t>
  </si>
  <si>
    <t>01CSE03/201511/542</t>
  </si>
  <si>
    <t>01CSE03/201511/375</t>
  </si>
  <si>
    <t>Aakriti Jaswal</t>
  </si>
  <si>
    <t>aakritijaswal@hotmail.com</t>
  </si>
  <si>
    <t>1CSE03/201603/543</t>
  </si>
  <si>
    <t>Advait Deodikar</t>
  </si>
  <si>
    <t>advait_deo@yahoo.com</t>
  </si>
  <si>
    <t>01CSE03/201603/544</t>
  </si>
  <si>
    <t xml:space="preserve">Aniket Shah </t>
  </si>
  <si>
    <t>aniket02shah@gmail.com</t>
  </si>
  <si>
    <t>01CSE03/201603/545</t>
  </si>
  <si>
    <t>Anup Kumar Patel</t>
  </si>
  <si>
    <t>anuppatel012@gmail.com</t>
  </si>
  <si>
    <t>01CSE03/201603/546</t>
  </si>
  <si>
    <t>Bhat Dittakavi</t>
  </si>
  <si>
    <t>bhat.dittakavi@gmail.com</t>
  </si>
  <si>
    <t>01CSE03/201603/547</t>
  </si>
  <si>
    <t>Chanakya Gorla</t>
  </si>
  <si>
    <t>chanakya.gorla@gmail.com</t>
  </si>
  <si>
    <t>01CSE03/201603/548</t>
  </si>
  <si>
    <t xml:space="preserve">Devendra Yadav </t>
  </si>
  <si>
    <t>dev25.yadav@gmail.com</t>
  </si>
  <si>
    <t>01CSE03/201603/549</t>
  </si>
  <si>
    <t>Hemakanth Iska</t>
  </si>
  <si>
    <t>Hemakanth.6591@gmail.com</t>
  </si>
  <si>
    <t>01CSE03/201603/550</t>
  </si>
  <si>
    <t>Kalyan Chakravarty Sambugaru</t>
  </si>
  <si>
    <t>kalyanchakravarty456@gmail.com</t>
  </si>
  <si>
    <t>01CSE03/201603/551</t>
  </si>
  <si>
    <t>Kavitha Chennupati</t>
  </si>
  <si>
    <t>kavithakamesh@gmail.com</t>
  </si>
  <si>
    <t>01CSE03/201603/552</t>
  </si>
  <si>
    <t>Keerthi Paturi</t>
  </si>
  <si>
    <t>paturiprasad5@gmail.com</t>
  </si>
  <si>
    <t>01CSE03/201603/553</t>
  </si>
  <si>
    <t>Khaja Fareed Uddin</t>
  </si>
  <si>
    <t>kfareeduddin21@gmail.com</t>
  </si>
  <si>
    <t>Kranthi Kumar Buyya</t>
  </si>
  <si>
    <t>kumarkr03@gmail.com</t>
  </si>
  <si>
    <t>01CSE03/201603/555</t>
  </si>
  <si>
    <t>Nabamita Pal</t>
  </si>
  <si>
    <t>nabamita.pal@gmail.com</t>
  </si>
  <si>
    <t>01CSE03/201603/556</t>
  </si>
  <si>
    <t>Nivedita Kamtam</t>
  </si>
  <si>
    <t>niveditak18@gmail.com</t>
  </si>
  <si>
    <t>01CSE03/201603/557</t>
  </si>
  <si>
    <t xml:space="preserve">Vijaya Lekha Prabhash Kumar </t>
  </si>
  <si>
    <t>vlprabhashkumar@hotmail.com</t>
  </si>
  <si>
    <t>01CSE03/201603/558</t>
  </si>
  <si>
    <t>Rahul Nilange</t>
  </si>
  <si>
    <t>rahul_nilange@yahoo.com</t>
  </si>
  <si>
    <t>01CSE03/201603/559</t>
  </si>
  <si>
    <t>Ramesh Melapu</t>
  </si>
  <si>
    <t>ramesh.melapu@gmail.com</t>
  </si>
  <si>
    <t>01CSE03/201603/560</t>
  </si>
  <si>
    <t>Ravi Theja Desetty</t>
  </si>
  <si>
    <t>ravi03071991@gmail.com</t>
  </si>
  <si>
    <t>01CSE03/201603/561</t>
  </si>
  <si>
    <t>Sampath Burgu</t>
  </si>
  <si>
    <t>sampathgoud@gmail.com</t>
  </si>
  <si>
    <t>Santhosh Kumar Lakshmiraj</t>
  </si>
  <si>
    <t>santhosh.iipm@gmail.com</t>
  </si>
  <si>
    <t>01CSE03/201603/563</t>
  </si>
  <si>
    <t>Sethuram Reddy Etti</t>
  </si>
  <si>
    <t>reddye21@gmail.com</t>
  </si>
  <si>
    <t>01CSE03/201603/564</t>
  </si>
  <si>
    <t>Sree Rama Satya Shravan Adapa</t>
  </si>
  <si>
    <t>shravan.satya@gmail.com</t>
  </si>
  <si>
    <t>01CSE03/201603/565</t>
  </si>
  <si>
    <t>Sriram Dandamudi</t>
  </si>
  <si>
    <t>sriram3232@gmail.com</t>
  </si>
  <si>
    <t>01CSE03/201603/566</t>
  </si>
  <si>
    <t>Subrahmanyam Kuruganti</t>
  </si>
  <si>
    <t>subrahmanyamk15@gmail.com</t>
  </si>
  <si>
    <t>01CSE03/201603/567</t>
  </si>
  <si>
    <t>Suman Nandamury</t>
  </si>
  <si>
    <t>suman.nandamury@gmail.com</t>
  </si>
  <si>
    <t>1CSE03/201603/568</t>
  </si>
  <si>
    <t>Supreeth Manyam</t>
  </si>
  <si>
    <t>supreethmanyam@gmail.com</t>
  </si>
  <si>
    <t>01CSE03/201603/569</t>
  </si>
  <si>
    <t>Tri Hasmoro</t>
  </si>
  <si>
    <t>tri.hasmoro@gmail.com</t>
  </si>
  <si>
    <t>01CSE03/201603/570</t>
  </si>
  <si>
    <t>Vamshi Krishna Surabhi</t>
  </si>
  <si>
    <t>vamshikrishnasurabhi@gmail.com</t>
  </si>
  <si>
    <t>01CSE03/201603/571</t>
  </si>
  <si>
    <t>Vamsi Bhandaru</t>
  </si>
  <si>
    <t>vamsi.bhandaru@gmail.com</t>
  </si>
  <si>
    <t>01CSE03/201603/572</t>
  </si>
  <si>
    <t>Venkateswara Reddy Arepalli</t>
  </si>
  <si>
    <t>venkatesh.sku@gmail.com</t>
  </si>
  <si>
    <t>01CSE03/201603/573</t>
  </si>
  <si>
    <t>Vijaya Lakshmi Darma</t>
  </si>
  <si>
    <t>dvldnr@gmail.com</t>
  </si>
  <si>
    <t>01CSE03/201603/574</t>
  </si>
  <si>
    <t>Omar Saleem Mohammed</t>
  </si>
  <si>
    <t>md.omarsaleem@outlook.com</t>
  </si>
  <si>
    <t>01CSE03/201603/575</t>
  </si>
  <si>
    <t>Ashish Poigal</t>
  </si>
  <si>
    <t>ashish.poigal@gmail.com</t>
  </si>
  <si>
    <t>01CSE03/201603/576</t>
  </si>
  <si>
    <t>Vivek Bakaraju</t>
  </si>
  <si>
    <t>vivekbakaraju@gmail.com</t>
  </si>
  <si>
    <t>01CSE03/201603/577</t>
  </si>
  <si>
    <t>Nikhil Kosare</t>
  </si>
  <si>
    <t>Nikhilkosare@gmail.com</t>
  </si>
  <si>
    <t>01CSE03/201603/578</t>
  </si>
  <si>
    <t>Pramit Dalal</t>
  </si>
  <si>
    <t>da.pramit@yahoo.com</t>
  </si>
  <si>
    <t>01CSE03/201603/579</t>
  </si>
  <si>
    <t>01CSE03/201603/470</t>
  </si>
  <si>
    <t>01CSE03/201603/432</t>
  </si>
  <si>
    <t>01CSE03/201603/458</t>
  </si>
  <si>
    <t>Aditya Bandaru</t>
  </si>
  <si>
    <t>adi4u.aditya@gmail.com</t>
  </si>
  <si>
    <t>01CSE03/201605/580</t>
  </si>
  <si>
    <t>Ahamed Bavikadi</t>
  </si>
  <si>
    <t>ahamedbavikadi@gmail.com</t>
  </si>
  <si>
    <t>01CSE03/201605/581</t>
  </si>
  <si>
    <t>Akshay Dirisala</t>
  </si>
  <si>
    <t>dirisala.akshay999@gmail.com</t>
  </si>
  <si>
    <t>01CSE03/201605/582</t>
  </si>
  <si>
    <t>Anusha Vavilala</t>
  </si>
  <si>
    <t>anusha.vavilala6@gmail.com</t>
  </si>
  <si>
    <t>01CSE03/201605/583</t>
  </si>
  <si>
    <t>Arshad Mohiuddin</t>
  </si>
  <si>
    <t>arshad.mn24@gmail.com</t>
  </si>
  <si>
    <t>01CSE03/201605/584</t>
  </si>
  <si>
    <t>Avinash Reddy Rangu</t>
  </si>
  <si>
    <t>avinashreddy1412@gmail.com</t>
  </si>
  <si>
    <t>01CSE03/201605/585</t>
  </si>
  <si>
    <t>Ebenezer Adebayo Olaleye</t>
  </si>
  <si>
    <t>shekinaholaleye@gmail.com</t>
  </si>
  <si>
    <t>01CSE03/201605/586</t>
  </si>
  <si>
    <t xml:space="preserve">Eswar Prasad Reddy Machireddy </t>
  </si>
  <si>
    <t>mepr1994@gmail.com</t>
  </si>
  <si>
    <t>Updated Status</t>
  </si>
  <si>
    <t>Comments</t>
  </si>
  <si>
    <t>Pending Dues</t>
  </si>
  <si>
    <t>Fee Balance</t>
  </si>
  <si>
    <t>Haritha Vellampalli</t>
  </si>
  <si>
    <t>Scorpio.haritha@gmail.com</t>
  </si>
  <si>
    <t>01CSE03/201605/588</t>
  </si>
  <si>
    <t>Jayant Kumar Mulmoodi</t>
  </si>
  <si>
    <t>mjayant.276@gmail.com</t>
  </si>
  <si>
    <t>01CSE03/201605/589</t>
  </si>
  <si>
    <t>Dropped out</t>
  </si>
  <si>
    <t>Aditi Godbole</t>
  </si>
  <si>
    <t>aditi.godbole01@gmail.com</t>
  </si>
  <si>
    <t>01CSE03/201607/619</t>
  </si>
  <si>
    <t>Kishore Sundararaman</t>
  </si>
  <si>
    <t>srk.lpa.qm@gmail.com   </t>
  </si>
  <si>
    <t>Postponed</t>
  </si>
  <si>
    <t>Kshitij Singh</t>
  </si>
  <si>
    <t>kshitij-singh@live.com</t>
  </si>
  <si>
    <t>9711427602, 8125723277</t>
  </si>
  <si>
    <t>Akhil Surendranathan</t>
  </si>
  <si>
    <t>sakhilwarrier@gmail.com</t>
  </si>
  <si>
    <t>01CSE03/201607/620</t>
  </si>
  <si>
    <t>Terminated</t>
  </si>
  <si>
    <t>Mitul Shaileshbhai Raval</t>
  </si>
  <si>
    <t>mitulraval23@gmail.com</t>
  </si>
  <si>
    <t>01CSE03/201605/592</t>
  </si>
  <si>
    <t>Anoop Madamsetty</t>
  </si>
  <si>
    <t>anoop.madamsetty1610@gmail.com</t>
  </si>
  <si>
    <t>01CSE03/201607/621</t>
  </si>
  <si>
    <t>Neeraj Kaundinya Jadapalli</t>
  </si>
  <si>
    <t>j.neerajkaundinya@gmail.com</t>
  </si>
  <si>
    <t>01CSE03/201605/593</t>
  </si>
  <si>
    <t>Nitin Chauhan</t>
  </si>
  <si>
    <t>nitinchauhan2093@gmail.com</t>
  </si>
  <si>
    <t>01CSE03/201605/594</t>
  </si>
  <si>
    <t>Ashwin Palnitkar</t>
  </si>
  <si>
    <t>ashwinpalnitkar@gmail.com</t>
  </si>
  <si>
    <t>01CSE03/201607/622</t>
  </si>
  <si>
    <t>Pravamaya Das</t>
  </si>
  <si>
    <t>Pravamaya.das@gmail.com</t>
  </si>
  <si>
    <t>01CSE03/201605/595</t>
  </si>
  <si>
    <t>Balakrishna Dhanekula</t>
  </si>
  <si>
    <t>balakrishna.a.dhanekula@gmail.com</t>
  </si>
  <si>
    <t>Raghuveer Golla</t>
  </si>
  <si>
    <t>raghuveer1224@gmail.com</t>
  </si>
  <si>
    <t>01CSE03/201605/596</t>
  </si>
  <si>
    <t>01CSE03/201607/623</t>
  </si>
  <si>
    <t>Rajkumar Dhinakar</t>
  </si>
  <si>
    <t xml:space="preserve">Balu Pothina </t>
  </si>
  <si>
    <t>rajkumar.dhinakaran@gmail.com</t>
  </si>
  <si>
    <t>bpothina1@gmail.com</t>
  </si>
  <si>
    <t>01CSE03/201605/597</t>
  </si>
  <si>
    <t>01CSE03/201607/624</t>
  </si>
  <si>
    <t>Deepak Soni</t>
  </si>
  <si>
    <t>deepak.14soni@gmail.com</t>
  </si>
  <si>
    <t>Rama Srikanth Jakkam</t>
  </si>
  <si>
    <t>jakkamramasrikanth@gmail.com</t>
  </si>
  <si>
    <t>01CSE03/201607/625</t>
  </si>
  <si>
    <t>01CSE03/201605/598</t>
  </si>
  <si>
    <t>Dheeraj Jugalkishor Toshniwal</t>
  </si>
  <si>
    <t>dheerajnitt@gmail.com</t>
  </si>
  <si>
    <t>Ramana Kumar Pechetti</t>
  </si>
  <si>
    <t>ramana.k.pechetti@gmail.com</t>
  </si>
  <si>
    <t>01CSE03/201605/599</t>
  </si>
  <si>
    <t>01CSE03/201607/626</t>
  </si>
  <si>
    <t>Emeka Emmanuel Ogbuju</t>
  </si>
  <si>
    <t>emekaogbuju@gmail.com</t>
  </si>
  <si>
    <t>01CSE03/201607/627</t>
  </si>
  <si>
    <t>Ravikiran Kolanpaka</t>
  </si>
  <si>
    <t>ravi.kolanpaka@gmail.com</t>
  </si>
  <si>
    <t>01CSE03/201605/600</t>
  </si>
  <si>
    <t>Krishna Chaitanya Reddy Gujju</t>
  </si>
  <si>
    <t>like.chaitu@gmail.com</t>
  </si>
  <si>
    <t>01CSE03/201607/628</t>
  </si>
  <si>
    <t>Reddy Navaneesh Kumar Gangala</t>
  </si>
  <si>
    <t>navaneesh007@gmail.com</t>
  </si>
  <si>
    <t>Heemadeep Reddy Chennuri</t>
  </si>
  <si>
    <t>madee43@gmail.com</t>
  </si>
  <si>
    <t>01CSE03/201605/601</t>
  </si>
  <si>
    <t>01CSE03/201607/629</t>
  </si>
  <si>
    <t>Kanwal Pal Singh</t>
  </si>
  <si>
    <t>kanwal.salh@gmail.com</t>
  </si>
  <si>
    <t>01CSE03/201607/630</t>
  </si>
  <si>
    <t>S Ramakanth Rayanchi</t>
  </si>
  <si>
    <t>ramakanth.rayanchi@gmail.com</t>
  </si>
  <si>
    <t>01CSE03/201605/602</t>
  </si>
  <si>
    <t>Kartheek Kona</t>
  </si>
  <si>
    <t>konakartheek04@gmail.com</t>
  </si>
  <si>
    <t>01CSE03/201607/631</t>
  </si>
  <si>
    <t xml:space="preserve">Kodandaram RBPUSB </t>
  </si>
  <si>
    <t>rbpusb@gmail.com</t>
  </si>
  <si>
    <t>Sai kiran Putta</t>
  </si>
  <si>
    <t>01CSE03/201607/632</t>
  </si>
  <si>
    <t>putta.saikiran1994@gmail.com</t>
  </si>
  <si>
    <t>01CSE03/201605/603</t>
  </si>
  <si>
    <t>Krishna Satish Baisetti</t>
  </si>
  <si>
    <t>satish99us@gmail.com</t>
  </si>
  <si>
    <t>01CSE03/201607/633</t>
  </si>
  <si>
    <t>Sandeep Medury</t>
  </si>
  <si>
    <t>sandeep.medury@gmail.com</t>
  </si>
  <si>
    <t>Lokesh Baskaran</t>
  </si>
  <si>
    <t>loki4you@gmail.com</t>
  </si>
  <si>
    <t>01CSE03/201605/604</t>
  </si>
  <si>
    <t>01CSE03/201612/634</t>
  </si>
  <si>
    <t>19th Batch</t>
  </si>
  <si>
    <t>Shruti Jaswal</t>
  </si>
  <si>
    <t>shrutijaswal86@gmail.com</t>
  </si>
  <si>
    <t>Madhuri Kalepalli</t>
  </si>
  <si>
    <t>madhuri_kalepalli@yahoo.com</t>
  </si>
  <si>
    <t>01CSE03/201605/605</t>
  </si>
  <si>
    <t>01CSE03/201607/635</t>
  </si>
  <si>
    <t>Megha Lokanadham</t>
  </si>
  <si>
    <t>Srihari Ketavarapu</t>
  </si>
  <si>
    <t>meghalokanadham4@gmail.com</t>
  </si>
  <si>
    <t>k.sriharirao@gmail.com</t>
  </si>
  <si>
    <t>01CSE03/201607/636</t>
  </si>
  <si>
    <t>Sruthi Keerthi Bandi</t>
  </si>
  <si>
    <t>sruthikeerthibandi@gmail.com</t>
  </si>
  <si>
    <t>Nikhila Rao Lakku</t>
  </si>
  <si>
    <t>nikhilasiddique88@gmail.com</t>
  </si>
  <si>
    <t>01CSE03/201605/607</t>
  </si>
  <si>
    <t>01CSE03/201607/637</t>
  </si>
  <si>
    <t>Sudhanshu Bhatt</t>
  </si>
  <si>
    <t>bhatt.sudhanshu@gmail.com</t>
  </si>
  <si>
    <t>Nishanth Gade</t>
  </si>
  <si>
    <t>nishanth_gg@yahoo.com</t>
  </si>
  <si>
    <t>01CSE03/201607/638</t>
  </si>
  <si>
    <t>Sudhin Ray</t>
  </si>
  <si>
    <t>sudhinray@gmail.com</t>
  </si>
  <si>
    <t>01CSE03/201605/609</t>
  </si>
  <si>
    <t xml:space="preserve">Olumide Charles Oyawale </t>
  </si>
  <si>
    <t>ocoyawale@yahoo.com</t>
  </si>
  <si>
    <t>2348056747966</t>
  </si>
  <si>
    <t>01CSE03/201607/639</t>
  </si>
  <si>
    <t>Surya Prakash S V Kommineni</t>
  </si>
  <si>
    <t>suryaprakash.kommineni@gmail.com</t>
  </si>
  <si>
    <t>01CSE03/201605/610</t>
  </si>
  <si>
    <t>Phanindra Sambaraju</t>
  </si>
  <si>
    <t>phanindra443@gmail.com</t>
  </si>
  <si>
    <t>01CSE03/201607/640</t>
  </si>
  <si>
    <t>V S S Vijay Kumar Prayagala</t>
  </si>
  <si>
    <t>viz_2002@yahoo.com</t>
  </si>
  <si>
    <t>01CSE03/201605/611</t>
  </si>
  <si>
    <t>Prekshita Mekala</t>
  </si>
  <si>
    <t>mekalaprekshita@gmail.com</t>
  </si>
  <si>
    <t>01CSE03/201607/641</t>
  </si>
  <si>
    <t>Veera Pavan Kumar Reddy Madem</t>
  </si>
  <si>
    <t>bhadraveera169@gmail.com</t>
  </si>
  <si>
    <t xml:space="preserve">Raghuveera Karthik Madireddy </t>
  </si>
  <si>
    <t>karthikreddy77890@gmail.com</t>
  </si>
  <si>
    <t>01CSE03/201605/612</t>
  </si>
  <si>
    <t>01CSE03/201607/642</t>
  </si>
  <si>
    <t>Venkata Siva Avinash Atyam</t>
  </si>
  <si>
    <t>avinash.avs9@gmail.com</t>
  </si>
  <si>
    <t>Rajiv Reddy Kudumula</t>
  </si>
  <si>
    <t>rajiv.kudumula@gmail.com</t>
  </si>
  <si>
    <t>01CSE03/201605/613</t>
  </si>
  <si>
    <t>01CSE03/201607/643</t>
  </si>
  <si>
    <t>Vijay Gowtham Reddy Satti</t>
  </si>
  <si>
    <t>svgowthamreddy@gmail.com</t>
  </si>
  <si>
    <t>Ravikanth Practoor</t>
  </si>
  <si>
    <t>ravi.practoor@gmail.com</t>
  </si>
  <si>
    <t>01CSE03/201605/614</t>
  </si>
  <si>
    <t>01CSE03/201607/644</t>
  </si>
  <si>
    <t>Rejaul Karim Shaikh</t>
  </si>
  <si>
    <t>Vijeth Lomada</t>
  </si>
  <si>
    <t>rejaulkarimshaikh@hotmail.com</t>
  </si>
  <si>
    <t>lvijeth8@gmail.com</t>
  </si>
  <si>
    <t>01CSE03/201607/645</t>
  </si>
  <si>
    <t>01CSE03/201605/615</t>
  </si>
  <si>
    <t>Sandhya Gupta</t>
  </si>
  <si>
    <t>Vishal Gupta</t>
  </si>
  <si>
    <t>sandhyagupta27@gmail.com</t>
  </si>
  <si>
    <t>vishalg_27@hotmail.com</t>
  </si>
  <si>
    <t>01CSE03/201605/616</t>
  </si>
  <si>
    <t>01CSE03/201607/646</t>
  </si>
  <si>
    <t>Vishnu Mamidipudi</t>
  </si>
  <si>
    <t>vishnu.mamidipudi@gmail.com</t>
  </si>
  <si>
    <t>Satish Babu Seela</t>
  </si>
  <si>
    <t>Satish.chanti4urs@gmail.com</t>
  </si>
  <si>
    <t>01CSE03/201605/617</t>
  </si>
  <si>
    <t>01CSE03/201607/647</t>
  </si>
  <si>
    <t xml:space="preserve">Yeshwanth Reddy Yerraguntla </t>
  </si>
  <si>
    <t>1992chinna@gmail.com</t>
  </si>
  <si>
    <t>Satya Sobhan Pujari</t>
  </si>
  <si>
    <t>satya.pujari@gmail.com</t>
  </si>
  <si>
    <t>01CSE03/201605/618</t>
  </si>
  <si>
    <t>01CSE03/201607/648</t>
  </si>
  <si>
    <t>Shubhang Garapati</t>
  </si>
  <si>
    <t>shubhang93@gmail.com</t>
  </si>
  <si>
    <t>01CSE03/201607/649</t>
  </si>
  <si>
    <t>Sivarama Krishna Maruti Prasad Bommaraju</t>
  </si>
  <si>
    <t>sivamb@gmail.com</t>
  </si>
  <si>
    <t>01CSE03/201607/650</t>
  </si>
  <si>
    <t>Sravan Kumar Vulchi</t>
  </si>
  <si>
    <t>sravan_ece@hotmail.com</t>
  </si>
  <si>
    <t>01CSE03/201607/651</t>
  </si>
  <si>
    <t>Suresh Gunti</t>
  </si>
  <si>
    <t>sureshk.gunti@gmail.com</t>
  </si>
  <si>
    <t>01CSE03/201607/652</t>
  </si>
  <si>
    <t>Suresh Kakkirala</t>
  </si>
  <si>
    <t>skakkirala@gmail.com</t>
  </si>
  <si>
    <t>01CSE03/201607/653</t>
  </si>
  <si>
    <t>Trilochana Chary</t>
  </si>
  <si>
    <t>mouni_chary@yahoo.com</t>
  </si>
  <si>
    <t>01CSE03/201607/654</t>
  </si>
  <si>
    <t>Venkata Gopal Rao Ongole</t>
  </si>
  <si>
    <t>ongolegopal@gmail.com</t>
  </si>
  <si>
    <t>01CSE03/201607/655</t>
  </si>
  <si>
    <t>Venkata Krupakar Borra</t>
  </si>
  <si>
    <t>crupakar@yahoo.co.in</t>
  </si>
  <si>
    <t>Vishal Sharma</t>
  </si>
  <si>
    <t>vishals13@gmail.com</t>
  </si>
  <si>
    <t>01CSE03/201607/657</t>
  </si>
  <si>
    <t>Vivekanandan Krishna Kumar</t>
  </si>
  <si>
    <t>kvivekanandan.k@gmail.com</t>
  </si>
  <si>
    <t>01CSE03/201607/658</t>
  </si>
  <si>
    <t>Abhilash Rangu</t>
  </si>
  <si>
    <t>abhilashrangu8@gmail.com</t>
  </si>
  <si>
    <t>01CSE03/201607/659</t>
  </si>
  <si>
    <t>Abhishek Dubey</t>
  </si>
  <si>
    <t>dubeyabhishek1964@gmail.com</t>
  </si>
  <si>
    <t>01CSE03/201607/660</t>
  </si>
  <si>
    <t>Ajay Kumar Vaddi</t>
  </si>
  <si>
    <t>vaddiajayrathode@gmail.com</t>
  </si>
  <si>
    <t>01CSE03/201607/661</t>
  </si>
  <si>
    <t>Aravind Kumar N</t>
  </si>
  <si>
    <t>aravind.n1205@gmail.com</t>
  </si>
  <si>
    <t>01CSE03/201607/662</t>
  </si>
  <si>
    <t>Bhargavi Eruva</t>
  </si>
  <si>
    <t>bhargavieruva@gmail.com</t>
  </si>
  <si>
    <t>01CSE03/201607/663</t>
  </si>
  <si>
    <t>Chaitanya Deepak</t>
  </si>
  <si>
    <t>chdeepak96@gmail.com</t>
  </si>
  <si>
    <t>01CSE03/201607/664</t>
  </si>
  <si>
    <t xml:space="preserve">Chandhana Yerradoddi </t>
  </si>
  <si>
    <t>chandanareddy999@gmail.com</t>
  </si>
  <si>
    <t>01CSE03/201607/665</t>
  </si>
  <si>
    <t>Deepti Potineni</t>
  </si>
  <si>
    <t>deeptipotineni@gmail.com</t>
  </si>
  <si>
    <t>01CSE03/201607/666</t>
  </si>
  <si>
    <t>H K V Prasad Babu Vittala</t>
  </si>
  <si>
    <t>varaprasad199420@gmail.com</t>
  </si>
  <si>
    <t>01CSE03/201607/667</t>
  </si>
  <si>
    <t>Hitesh Mariyala</t>
  </si>
  <si>
    <t>hiteshmariyala@gmail.com</t>
  </si>
  <si>
    <t>01CSE03/201607/668</t>
  </si>
  <si>
    <t>Indira Raju</t>
  </si>
  <si>
    <t>indira.raju13@gmail.com</t>
  </si>
  <si>
    <t>01CSE03/201607/669</t>
  </si>
  <si>
    <t>Ishu Subham</t>
  </si>
  <si>
    <t>issbm1@gmail.com</t>
  </si>
  <si>
    <t>01CSE03/201607/670</t>
  </si>
  <si>
    <t>Jeevan Ravula</t>
  </si>
  <si>
    <t>jeevanravula@gmail.com</t>
  </si>
  <si>
    <t>01CSE03/201607/671</t>
  </si>
  <si>
    <t>Krishna Janaswamy</t>
  </si>
  <si>
    <t>iamkrishna.krishna@gmail.com</t>
  </si>
  <si>
    <t>01CSE03/201607/672</t>
  </si>
  <si>
    <t>Lakshminadh Sirivuru</t>
  </si>
  <si>
    <t>slnadh@gmail.com</t>
  </si>
  <si>
    <t>01CSE03/201607/673</t>
  </si>
  <si>
    <t>Mahesh Atmaram Sorate</t>
  </si>
  <si>
    <t>sorate.mahesh@gmail.com</t>
  </si>
  <si>
    <t>01CSE03/201607/674</t>
  </si>
  <si>
    <t>Mohammad Jilan Basha</t>
  </si>
  <si>
    <t>justjilan@gmail.com</t>
  </si>
  <si>
    <t>01CSE03/201607/675</t>
  </si>
  <si>
    <t xml:space="preserve">Oluwabunmi Ogunnowo </t>
  </si>
  <si>
    <t>bunmi.ogunnowo@outlook.com</t>
  </si>
  <si>
    <t>01CSE03/201607/676</t>
  </si>
  <si>
    <t>Pradeep Vasamsetti</t>
  </si>
  <si>
    <t>pradeep.buuzo@gmail.com</t>
  </si>
  <si>
    <t>01CSE03/201607/677</t>
  </si>
  <si>
    <t>Praveen Manchikalapati</t>
  </si>
  <si>
    <t>praveen.manchikalapati@gmail.com</t>
  </si>
  <si>
    <t>01CSE03/201607/678</t>
  </si>
  <si>
    <t>Pritesh Pandey</t>
  </si>
  <si>
    <t>pritesh.pandey03@gmail.com</t>
  </si>
  <si>
    <t>01CSE03/201607/679</t>
  </si>
  <si>
    <t>Raghu Chandra Katikeri</t>
  </si>
  <si>
    <t>raghuchandra1989@gmail.com</t>
  </si>
  <si>
    <t>01CSE03/201607/680</t>
  </si>
  <si>
    <t xml:space="preserve">Sai Ronith Reddy Bongunoori </t>
  </si>
  <si>
    <t>ronith11032@gmail.com</t>
  </si>
  <si>
    <t>01CSE03/201607/681</t>
  </si>
  <si>
    <t>Sai Viswas Nagubandi</t>
  </si>
  <si>
    <t>saiviswas.nagubandi@gmail.com</t>
  </si>
  <si>
    <t>01CSE03/201607/682</t>
  </si>
  <si>
    <t>Sajna V M</t>
  </si>
  <si>
    <t>sajnavm03@gmail.com</t>
  </si>
  <si>
    <t>01CSE03/201607/683</t>
  </si>
  <si>
    <t>Sameer Kumar Kowsik Patelkhana</t>
  </si>
  <si>
    <t>pskkowshik@gmail.com</t>
  </si>
  <si>
    <t>01CSE03/201607/684</t>
  </si>
  <si>
    <t xml:space="preserve">Santosh Namala </t>
  </si>
  <si>
    <t>namala.santosh047@gmail.com</t>
  </si>
  <si>
    <t>01CSE03/201607/685</t>
  </si>
  <si>
    <t>Saran Teja Gangavaram</t>
  </si>
  <si>
    <t>saranteja815@gmail.com</t>
  </si>
  <si>
    <t>01CSE03/201607/686</t>
  </si>
  <si>
    <t>Sasikanth Botcha</t>
  </si>
  <si>
    <t>sasikanth34@gmail.com</t>
  </si>
  <si>
    <t>01CSE03/201607/687</t>
  </si>
  <si>
    <t>Satish Kara</t>
  </si>
  <si>
    <t>satishkara@gmail.com</t>
  </si>
  <si>
    <t>01CSE03/201607/688</t>
  </si>
  <si>
    <t>Sharath Sai Goli</t>
  </si>
  <si>
    <t>sharathsai856@gmail.com</t>
  </si>
  <si>
    <t>01CSE03/201607/689</t>
  </si>
  <si>
    <t>Swathi Priya Gali</t>
  </si>
  <si>
    <t>swathipriya2107@gmail.com</t>
  </si>
  <si>
    <t>01CSE03/201607/690</t>
  </si>
  <si>
    <t>Tilottama Ganesh Zade</t>
  </si>
  <si>
    <t>zade.tilottama@gmail.com</t>
  </si>
  <si>
    <t>01CSE03/201607/691</t>
  </si>
  <si>
    <t>Vamsi Krishna Karna</t>
  </si>
  <si>
    <t>krnvamsi@gmail.com</t>
  </si>
  <si>
    <t>01CSE03/201607/692</t>
  </si>
  <si>
    <t>Vasista Sivasai Teja B</t>
  </si>
  <si>
    <t>vasishta90@gmail.com</t>
  </si>
  <si>
    <t>01CSE03/201607/693</t>
  </si>
  <si>
    <t>Vignan Shatamraj</t>
  </si>
  <si>
    <t>raj.vignan@gmail.com</t>
  </si>
  <si>
    <t>01CSE03/201607/694</t>
  </si>
  <si>
    <t>Vivek Karna</t>
  </si>
  <si>
    <t>vivek.ka93@gmail.com</t>
  </si>
  <si>
    <t>01CSE03/201607/695</t>
  </si>
  <si>
    <t>Ila Tewari</t>
  </si>
  <si>
    <t>ila.tewari@gmail.com</t>
  </si>
  <si>
    <t>01CSE03/201607/696</t>
  </si>
  <si>
    <t>Yasar Arafath R</t>
  </si>
  <si>
    <t>yasar.c4@gmail.com</t>
  </si>
  <si>
    <t>01CSE03/201607/697</t>
  </si>
  <si>
    <t>sanhussain67@gmail.com</t>
  </si>
  <si>
    <t>01CSE03/201607/80</t>
  </si>
  <si>
    <t>Aarti Agarwal</t>
  </si>
  <si>
    <t>aartiagl@gmail.com</t>
  </si>
  <si>
    <t>01CSE03/201610/698</t>
  </si>
  <si>
    <t>Abhishek Batchu</t>
  </si>
  <si>
    <t>abhi.msbi0605@gmail.com</t>
  </si>
  <si>
    <t>01CSE03/201610/699</t>
  </si>
  <si>
    <t>Anuja Yashvant Nehete</t>
  </si>
  <si>
    <t>anujanehete@gmail.com</t>
  </si>
  <si>
    <t>01CSE03/201610/700</t>
  </si>
  <si>
    <t>Arun Deekshith Sanga</t>
  </si>
  <si>
    <t>sangaarundixith@gmail.com</t>
  </si>
  <si>
    <t>01CSE03/201610/701</t>
  </si>
  <si>
    <t>Bharti Kukreja</t>
  </si>
  <si>
    <t>bhartikukreja2015@gmail.com</t>
  </si>
  <si>
    <t>01CSE03/201610/702</t>
  </si>
  <si>
    <t>Binit Bhagat</t>
  </si>
  <si>
    <t>binit.bhagat@gmail.com</t>
  </si>
  <si>
    <t>01CSE03/201610/703</t>
  </si>
  <si>
    <t>Eswar L</t>
  </si>
  <si>
    <t>eswar3192l@gmail.com</t>
  </si>
  <si>
    <t>01CSE03/201610/704</t>
  </si>
  <si>
    <t>Jaya Krishna Nidasanametla</t>
  </si>
  <si>
    <t>njknani1994@gmail.com</t>
  </si>
  <si>
    <t>01CSE03/201610/705</t>
  </si>
  <si>
    <t>Karthik Rama Gowthama Vishwanath Varanasi</t>
  </si>
  <si>
    <t>uceou.karthik@gmail.com</t>
  </si>
  <si>
    <t>01CSE03/201610/706</t>
  </si>
  <si>
    <t>Manas Mohan Mishra</t>
  </si>
  <si>
    <t>mishramohanmanas@gmail.com</t>
  </si>
  <si>
    <t>01CSE03/201610/707</t>
  </si>
  <si>
    <t>Manideep Bangaru</t>
  </si>
  <si>
    <t>bmd994@gmail.com</t>
  </si>
  <si>
    <t>01CSE03/201610/708</t>
  </si>
  <si>
    <t>Manohar Munipalli</t>
  </si>
  <si>
    <t>manohar.munipalli@yahoo.com</t>
  </si>
  <si>
    <t>01CSE03/201610/709</t>
  </si>
  <si>
    <t>Maruti Sriram Venkata</t>
  </si>
  <si>
    <t>maruti.venkata@gmail.com</t>
  </si>
  <si>
    <t>01CSE03/201610/710</t>
  </si>
  <si>
    <t>Monika Misra</t>
  </si>
  <si>
    <t>bajpaimonica@gmail.com</t>
  </si>
  <si>
    <t>01CSE03/201610/711</t>
  </si>
  <si>
    <t>Nishanth Chintha</t>
  </si>
  <si>
    <t>nishanthchintha@gmail.com</t>
  </si>
  <si>
    <t>01CSE03/201610/712</t>
  </si>
  <si>
    <t>Pavan Kumar Nandyala</t>
  </si>
  <si>
    <t>pavanguru423@gmail.com</t>
  </si>
  <si>
    <t>01CSE03/201610/713</t>
  </si>
  <si>
    <t>Phanikishore Avadhanula</t>
  </si>
  <si>
    <t>apkishore91@gmail.com</t>
  </si>
  <si>
    <t>01CSE03/201610/714</t>
  </si>
  <si>
    <t>Pragati Shah</t>
  </si>
  <si>
    <t>shah.pragati92@gmail.com</t>
  </si>
  <si>
    <t>01CSE03/201610/715</t>
  </si>
  <si>
    <t>Prasanna Kumar Challa</t>
  </si>
  <si>
    <t>prasannakumarch7@gmail.com</t>
  </si>
  <si>
    <t>01CSE03/201610/716</t>
  </si>
  <si>
    <t>Rachana Sarasani</t>
  </si>
  <si>
    <t>rachana.reddy451@gmail.com</t>
  </si>
  <si>
    <t>01CSE03/201610/717</t>
  </si>
  <si>
    <t>Rama Kota Venkata Subbarao Gunturu</t>
  </si>
  <si>
    <t>grkvsr@yahoo.com</t>
  </si>
  <si>
    <t>Raviteja Pavan Dachepally</t>
  </si>
  <si>
    <t>ravitejapavan290@gmail.com</t>
  </si>
  <si>
    <t>Ricky Ramchandani</t>
  </si>
  <si>
    <t>ricky4120@gmail.com</t>
  </si>
  <si>
    <t>01CSE03/201610/720</t>
  </si>
  <si>
    <t>Rohit Pritam T.A</t>
  </si>
  <si>
    <t>rohitpritamta@gmail.com</t>
  </si>
  <si>
    <t>01CSE03/201610/721</t>
  </si>
  <si>
    <t xml:space="preserve">Sandeep Tammu </t>
  </si>
  <si>
    <t>sandeeptammu42@gmail.com</t>
  </si>
  <si>
    <t>01CSE03/201610/722</t>
  </si>
  <si>
    <t>Sanjana Bhosekar</t>
  </si>
  <si>
    <t>bhosekarsanjana@gmail.com</t>
  </si>
  <si>
    <t>01CSE03/201610/723</t>
  </si>
  <si>
    <t>Satyasai Santosh Kanti Yoganarasimha</t>
  </si>
  <si>
    <t>santoshkanti91@gmail.com</t>
  </si>
  <si>
    <t>01CSE03/201610/724</t>
  </si>
  <si>
    <t>Shivaprasad Koyyada</t>
  </si>
  <si>
    <t>shiva.koyyada@gmail.com</t>
  </si>
  <si>
    <t>01CSE03/201610/725</t>
  </si>
  <si>
    <t>Soumya Tumu</t>
  </si>
  <si>
    <t>mailbox.soumya04@gmail.com</t>
  </si>
  <si>
    <t>01CSE03/201610/726</t>
  </si>
  <si>
    <t>Sravan Kumar Panangipalli</t>
  </si>
  <si>
    <t>sravankumarp@gmail.com</t>
  </si>
  <si>
    <t>01CSE03/201610/727</t>
  </si>
  <si>
    <t>Sree Harsha Ankem</t>
  </si>
  <si>
    <t>harsha27191@gmail.com</t>
  </si>
  <si>
    <t>01CSE03/201610/728</t>
  </si>
  <si>
    <t xml:space="preserve">Srikanth Reddy Yerramala </t>
  </si>
  <si>
    <t>ysrikanthreddy.eee@gmail.com</t>
  </si>
  <si>
    <t>01CSE03/201610/729</t>
  </si>
  <si>
    <t>Sujeeth Kumar Sadafule</t>
  </si>
  <si>
    <t>sujeeth.sadafule@yahoo.com</t>
  </si>
  <si>
    <t>01CSE03/201610/730</t>
  </si>
  <si>
    <t>Tejakumar Sagiraju</t>
  </si>
  <si>
    <t>teja141290@gmail.com</t>
  </si>
  <si>
    <t>01CSE03/201610/731</t>
  </si>
  <si>
    <t>Uday Kumar Edudula</t>
  </si>
  <si>
    <t>udayedudula1@gmail.com</t>
  </si>
  <si>
    <t>01CSE03/201610/732</t>
  </si>
  <si>
    <t>Anoop Saxena</t>
  </si>
  <si>
    <t>anoopath@gmail.com</t>
  </si>
  <si>
    <t>01CSE03/201611/737</t>
  </si>
  <si>
    <t>Varun Gandham</t>
  </si>
  <si>
    <t>varun_gandham_2006@yahoo.com</t>
  </si>
  <si>
    <t>01CSE03/201610/733</t>
  </si>
  <si>
    <t xml:space="preserve">Venkata Pawan Kumar Yaddanapudi </t>
  </si>
  <si>
    <t>pawanvy@gmail.com</t>
  </si>
  <si>
    <t>01CSE03/201610/734</t>
  </si>
  <si>
    <t>Ashok Shanthi Samrat Bhoothkuri</t>
  </si>
  <si>
    <t>ashok.s.samrat@gmail.com</t>
  </si>
  <si>
    <t>Vishal Sinha</t>
  </si>
  <si>
    <t>vishalsinha1729@gmail.com</t>
  </si>
  <si>
    <t>01CSE03/201610/735</t>
  </si>
  <si>
    <t xml:space="preserve">Karthika Jyosthna Sasthrulagari </t>
  </si>
  <si>
    <t>Bhargavi Atkur</t>
  </si>
  <si>
    <t>jyosthna902@gmail.com</t>
  </si>
  <si>
    <t>bhargavi.atkur@gmail.com</t>
  </si>
  <si>
    <t>01CSE03/201610/736</t>
  </si>
  <si>
    <t>01CSE03/201611/739</t>
  </si>
  <si>
    <t xml:space="preserve">Charishma Chaganti </t>
  </si>
  <si>
    <t>cccherry38@gmail.com</t>
  </si>
  <si>
    <t>01CSE03/201611/740</t>
  </si>
  <si>
    <t>Deepak Vinnakota</t>
  </si>
  <si>
    <t>deepak.vinnakota@gmail.com</t>
  </si>
  <si>
    <t>01CSE03/201611/741</t>
  </si>
  <si>
    <t>Ganes Kesari B</t>
  </si>
  <si>
    <t>ganes.kesari@gramener.com</t>
  </si>
  <si>
    <t>01CSE03/201611/742</t>
  </si>
  <si>
    <t>Goutham Kumar  Chikoti</t>
  </si>
  <si>
    <t>goutham.chikoti@gmail.com</t>
  </si>
  <si>
    <t>01CSE03/201611/743</t>
  </si>
  <si>
    <t xml:space="preserve">Gowtham Raj B </t>
  </si>
  <si>
    <t>gowthamraj6996@gmail.com</t>
  </si>
  <si>
    <t>01CSE03/201611/744</t>
  </si>
  <si>
    <t>Hema Durga Pranav Kumar Virivada</t>
  </si>
  <si>
    <t>pranav.virivada@gmail.com</t>
  </si>
  <si>
    <t>01CSE03/201611/745</t>
  </si>
  <si>
    <t>Hiranmayee Kappagantu</t>
  </si>
  <si>
    <t>hirank13@gmail.com</t>
  </si>
  <si>
    <t>01CSE03/201611/746</t>
  </si>
  <si>
    <t>Kartik Bapna</t>
  </si>
  <si>
    <t>kartik_67@hotmail.com</t>
  </si>
  <si>
    <t>01CSE03/201611/747</t>
  </si>
  <si>
    <t>Laxminarayana Cheruku</t>
  </si>
  <si>
    <t>laxminarayana.cheruku@gmail.com</t>
  </si>
  <si>
    <t>01CSE03/201611/748</t>
  </si>
  <si>
    <t xml:space="preserve">Satya Siri Raajkumar Maredla </t>
  </si>
  <si>
    <t>raajkumar.maredla@gmail.com</t>
  </si>
  <si>
    <t>01CSE03/201611/749</t>
  </si>
  <si>
    <t>Mohammad Imran</t>
  </si>
  <si>
    <t>moimran@microsoft.com</t>
  </si>
  <si>
    <t>01CSE03/201611/750</t>
  </si>
  <si>
    <t>Alluru M Pranav</t>
  </si>
  <si>
    <t>apranav@outlook.com</t>
  </si>
  <si>
    <t>Mohit Jain</t>
  </si>
  <si>
    <t>imohit0101@gmail.com</t>
  </si>
  <si>
    <t>01CSE03/201612/776</t>
  </si>
  <si>
    <t>01CSE03/201611/751</t>
  </si>
  <si>
    <t xml:space="preserve">Amarnath Prabhakar </t>
  </si>
  <si>
    <t>amarnath@mudramedia.in</t>
  </si>
  <si>
    <t>Paritosh Srivastava</t>
  </si>
  <si>
    <t>paritosh.1207@gmail.com</t>
  </si>
  <si>
    <t>01CSE03/201612/777</t>
  </si>
  <si>
    <t>Arjav Dipak Mehta</t>
  </si>
  <si>
    <t>arjav.2006@gmail.com</t>
  </si>
  <si>
    <t>Parthasarathi Datta</t>
  </si>
  <si>
    <t>Pdatta22@gmail.com</t>
  </si>
  <si>
    <t>01CSE03/201611/753</t>
  </si>
  <si>
    <t>Arjun Kumar Rao</t>
  </si>
  <si>
    <t>arjun11.rao@gmail.com</t>
  </si>
  <si>
    <t>01CSE03/201612/779</t>
  </si>
  <si>
    <t>Pavan Kumar Mahendrakar</t>
  </si>
  <si>
    <t>pavanmahendrakar07@gmail.com</t>
  </si>
  <si>
    <t>01CSE03/201611/754</t>
  </si>
  <si>
    <t>Ashwin Gadam</t>
  </si>
  <si>
    <t>ashwingadam@gmail.com</t>
  </si>
  <si>
    <t>01CSE03/201612/780</t>
  </si>
  <si>
    <t>Phani Kondapalli</t>
  </si>
  <si>
    <t>kphanik38@hotmail.com</t>
  </si>
  <si>
    <t>01CSE03/201611/755</t>
  </si>
  <si>
    <t>Bhanu Chander Pasala</t>
  </si>
  <si>
    <t>bhanuchander906@gmail.com</t>
  </si>
  <si>
    <t>01CSE03/201612/781</t>
  </si>
  <si>
    <t>Pradeepkumar Gadamsetty</t>
  </si>
  <si>
    <t>gadamsettypradeep7@gmail.com</t>
  </si>
  <si>
    <t>01CSE03/201611/756</t>
  </si>
  <si>
    <t>Deepti Tomar</t>
  </si>
  <si>
    <t>tomar.deepti@gmail.com</t>
  </si>
  <si>
    <t>Pradyumna Mohapatra</t>
  </si>
  <si>
    <t>01CSE03/201612/782</t>
  </si>
  <si>
    <t>Pradyumna.mohapatra@gmail.com</t>
  </si>
  <si>
    <t>01CSE03/201611/757</t>
  </si>
  <si>
    <t>Devendra Prasad Thiagarajan</t>
  </si>
  <si>
    <t>ias.prasad@gmail.com</t>
  </si>
  <si>
    <t>01CSE03/201612/783</t>
  </si>
  <si>
    <t>Praneet Mokkapati</t>
  </si>
  <si>
    <t>Praneet.mokkapati@gmail.com</t>
  </si>
  <si>
    <t>8308282748 </t>
  </si>
  <si>
    <t>01CSE03/201611/758</t>
  </si>
  <si>
    <t>Hitesh Agarwal</t>
  </si>
  <si>
    <t>hitesh.iem@gmail.com</t>
  </si>
  <si>
    <t>01CSE03/201612/784</t>
  </si>
  <si>
    <t>Prashanth Mendi</t>
  </si>
  <si>
    <t>prashanth0323@gmail.com</t>
  </si>
  <si>
    <t>01CSE03/201611/759</t>
  </si>
  <si>
    <t>Jaahnavi  Tiruthani</t>
  </si>
  <si>
    <t>jaahnavitiruthani@outlook.com</t>
  </si>
  <si>
    <t>01CSE03/201612/785</t>
  </si>
  <si>
    <t>Pruthvi NSRSR</t>
  </si>
  <si>
    <t>raghavendrapruthvin@gmail.com</t>
  </si>
  <si>
    <t>John Jim Evans Veernapati</t>
  </si>
  <si>
    <t>vjohnjim007@gmail.com</t>
  </si>
  <si>
    <t>01CSE03/201611/760</t>
  </si>
  <si>
    <t>01CSE03/201612/786</t>
  </si>
  <si>
    <t>Raja Pavan Tummalapalli</t>
  </si>
  <si>
    <t>trajapavan@gmail.com</t>
  </si>
  <si>
    <t>Karthika Ravigopal Nair</t>
  </si>
  <si>
    <t>kattu.pune@gmail.com</t>
  </si>
  <si>
    <t>01CSE03/201611/761</t>
  </si>
  <si>
    <t>01CSE03/201612/787</t>
  </si>
  <si>
    <t>Ramesh Rangavithal Donnipadu</t>
  </si>
  <si>
    <t>rdonnipadu@gmail.com</t>
  </si>
  <si>
    <t>Keshav Bhashyam</t>
  </si>
  <si>
    <t>keshav.bhashyam@gmail.com</t>
  </si>
  <si>
    <t>01CSE03/201611/762</t>
  </si>
  <si>
    <t>01CSE03/201612/788</t>
  </si>
  <si>
    <t>Sahasra Reddy Gudigopuram</t>
  </si>
  <si>
    <t>gsahasrareddy@gmail.com</t>
  </si>
  <si>
    <t>01CSE03/201611/763</t>
  </si>
  <si>
    <t>Kiran Ramabhadran</t>
  </si>
  <si>
    <t>kiran.ramabhadran@gmail.com</t>
  </si>
  <si>
    <t>01CSE03/201612/789</t>
  </si>
  <si>
    <t>Madhavi Latha Kotturu</t>
  </si>
  <si>
    <t>latha.1218@gmail.com</t>
  </si>
  <si>
    <t>Sai Chaitanya Korupathi</t>
  </si>
  <si>
    <t>chaitanya.korupathi@gmail.com</t>
  </si>
  <si>
    <t>01CSE03/201612/790</t>
  </si>
  <si>
    <t>01CSE03/201611/764</t>
  </si>
  <si>
    <t>Manoj C Kumar</t>
  </si>
  <si>
    <t>manhojkummar@gmail.com</t>
  </si>
  <si>
    <t>01CSE03/201612/791</t>
  </si>
  <si>
    <t>Sai Satheesh Gudapati</t>
  </si>
  <si>
    <t>satheeshsai99@gmail.com</t>
  </si>
  <si>
    <t>01CSE03/201611/765</t>
  </si>
  <si>
    <t>Mayank Baheti</t>
  </si>
  <si>
    <t>mayankbaheti3@gmail.com</t>
  </si>
  <si>
    <t>01CSE03/201612/792</t>
  </si>
  <si>
    <t>Sharat Tallapragada</t>
  </si>
  <si>
    <t>sharat2909@gmail.com</t>
  </si>
  <si>
    <t>01CSE03/201611/766</t>
  </si>
  <si>
    <t>Miraj Vashi</t>
  </si>
  <si>
    <t>miraj.vashi@gmail.com</t>
  </si>
  <si>
    <t>01CSE03/201612/793</t>
  </si>
  <si>
    <t>Murthy YSN</t>
  </si>
  <si>
    <t>ysnmurthy1982@gmail.com</t>
  </si>
  <si>
    <t>Shreya Reddy Soma</t>
  </si>
  <si>
    <t>shreya.soma90@gmail.com</t>
  </si>
  <si>
    <t>01CSE03/201612/794</t>
  </si>
  <si>
    <t>01CSE03/201611/767</t>
  </si>
  <si>
    <t>Naga Yojana Rani K</t>
  </si>
  <si>
    <t>kemisetty.rani@gmail.com</t>
  </si>
  <si>
    <t>01CSE03/201612/795</t>
  </si>
  <si>
    <t>Sindhusha Kothakonda</t>
  </si>
  <si>
    <t>sindhushap3@gmail.com</t>
  </si>
  <si>
    <t>01CSE03/201611/768</t>
  </si>
  <si>
    <t>Nagalakshmi Nimmagadda</t>
  </si>
  <si>
    <t>nagalakshmin444@gmail.com</t>
  </si>
  <si>
    <t>01CSE03/201612/796</t>
  </si>
  <si>
    <t>Sirish Soma</t>
  </si>
  <si>
    <t>sirishsoma@gmail.com</t>
  </si>
  <si>
    <t>Naveen K Kapoor</t>
  </si>
  <si>
    <t>01CSE03/201611/769</t>
  </si>
  <si>
    <t>kapur_naveen@yahoo.com</t>
  </si>
  <si>
    <t>01CSE03/201612/797</t>
  </si>
  <si>
    <t>Prasad G Palla</t>
  </si>
  <si>
    <t>prasad.g.palla@gmail.com</t>
  </si>
  <si>
    <t>Syed Parveen Begum</t>
  </si>
  <si>
    <t>sdparveen5@gmail.com</t>
  </si>
  <si>
    <t>01CSE03/201611/770</t>
  </si>
  <si>
    <t>Pugalenthi Panneerselvam</t>
  </si>
  <si>
    <t>ppugalenthi@gmail.com</t>
  </si>
  <si>
    <t>Tejas Patel</t>
  </si>
  <si>
    <t>tpatel0409@gmail.com</t>
  </si>
  <si>
    <t>01CSE03/201611/771</t>
  </si>
  <si>
    <t>Rajesh Kumar</t>
  </si>
  <si>
    <t>k_rajesh77@yahoo.co.in</t>
  </si>
  <si>
    <t>01CSE03/201612/800</t>
  </si>
  <si>
    <t>Thejasvee Devaraj</t>
  </si>
  <si>
    <t>thejas.anup@gmail.com</t>
  </si>
  <si>
    <t>01CSE03/201611/772</t>
  </si>
  <si>
    <t>Rama Sarath Chandra Rao Vema</t>
  </si>
  <si>
    <t>ramasarathv@gmail.com</t>
  </si>
  <si>
    <t>01CSE03/201612/801</t>
  </si>
  <si>
    <t>Vamsi Nallan Chakravarthula</t>
  </si>
  <si>
    <t>nchkrishna@gmail.com</t>
  </si>
  <si>
    <t>01CSE03/201611/773</t>
  </si>
  <si>
    <t>Sanjana Patel H M</t>
  </si>
  <si>
    <t>sanjana.patel1106@gmail.com</t>
  </si>
  <si>
    <t>Vandana Pallati</t>
  </si>
  <si>
    <t>vandanapallati05@gmail.com</t>
  </si>
  <si>
    <t>01CSE03/201611/774</t>
  </si>
  <si>
    <t>Sanket Sunil Palsule</t>
  </si>
  <si>
    <t>palsulesanket@gmail.com</t>
  </si>
  <si>
    <t>01CSE03/201612/803</t>
  </si>
  <si>
    <t>Vinay Kumar Peddineni</t>
  </si>
  <si>
    <t>vinaypeddineni@yahoo.in</t>
  </si>
  <si>
    <t>Sriharsha Vinnakota</t>
  </si>
  <si>
    <t>sriharsha.vinnakota.216@gmail.com</t>
  </si>
  <si>
    <t>01CSE03/201611/775</t>
  </si>
  <si>
    <t>01CSE03/201612/804</t>
  </si>
  <si>
    <t>Srinivas Goli</t>
  </si>
  <si>
    <t>srinu.vasu449@gmail.com</t>
  </si>
  <si>
    <t>01CSE03/201612/805</t>
  </si>
  <si>
    <t>Sumit Sharma</t>
  </si>
  <si>
    <t>sumitindiamca@gmail.com</t>
  </si>
  <si>
    <t>01CSE03/201612/806</t>
  </si>
  <si>
    <t>Surya Janal</t>
  </si>
  <si>
    <t>suryajanal@gmail.com</t>
  </si>
  <si>
    <t>Vaibhav Gupta</t>
  </si>
  <si>
    <t>vaibhav.gupta01@gmail.com</t>
  </si>
  <si>
    <t>01CSE03/201612/808</t>
  </si>
  <si>
    <t>Varun Tomar</t>
  </si>
  <si>
    <t>varuntomar29@gmail.com</t>
  </si>
  <si>
    <t>01CSE03/201612/809</t>
  </si>
  <si>
    <t>Vikas Kumar</t>
  </si>
  <si>
    <t>vikasmech.nitk@gmail.com</t>
  </si>
  <si>
    <t>01CSE03/201612/810</t>
  </si>
  <si>
    <t>Vivek Rana</t>
  </si>
  <si>
    <t>ranavivek2505@gmail.com</t>
  </si>
  <si>
    <t>01CSE03/201612/811</t>
  </si>
  <si>
    <t>VL Praveen Pilla</t>
  </si>
  <si>
    <t>praveenpvl@yahoo.co.in</t>
  </si>
  <si>
    <t>01CSE03/201612/812</t>
  </si>
  <si>
    <t>Nand Kumar</t>
  </si>
  <si>
    <t>nand.kumar.rajput@gmail.com</t>
  </si>
  <si>
    <t>25th Batch</t>
  </si>
  <si>
    <t>Krishna Chaitanya Vamaraju</t>
  </si>
  <si>
    <t>vamarajukrishna@gmail.com</t>
  </si>
  <si>
    <t>01CSE03/201612/814</t>
  </si>
  <si>
    <t>Pawan Kumar Bishnoi</t>
  </si>
  <si>
    <t>pawan.bishnoi@gmail.com</t>
  </si>
  <si>
    <t>01CSE03/201612/815</t>
  </si>
  <si>
    <t>Anush Akshantal</t>
  </si>
  <si>
    <t>anushakshantal@gmail.com</t>
  </si>
  <si>
    <t>01CSE03/201612/816</t>
  </si>
  <si>
    <t>Avaneesh Kakumani</t>
  </si>
  <si>
    <t>kavaneesh@gmail.com</t>
  </si>
  <si>
    <t>01CSE03/201612/817</t>
  </si>
  <si>
    <t xml:space="preserve">Bala Ajay Teja Veguru  </t>
  </si>
  <si>
    <t>ajayteja23@gmail.com</t>
  </si>
  <si>
    <t>01CSE03/201612/818</t>
  </si>
  <si>
    <t>Chaithanya Kumar Sagala</t>
  </si>
  <si>
    <t>chaithanyakumar43@gmail.com</t>
  </si>
  <si>
    <t>01CSE03/201612/819</t>
  </si>
  <si>
    <t>Dinesh Kumar Vankayala</t>
  </si>
  <si>
    <t>vnsdinesh5@gmail.com</t>
  </si>
  <si>
    <t>01CSE03/201612/820</t>
  </si>
  <si>
    <t>Durgaprasad Pakki</t>
  </si>
  <si>
    <t>siddusrj@gmail.com</t>
  </si>
  <si>
    <t>01CSE03/201612/821</t>
  </si>
  <si>
    <t>Hithendranadh Makkena</t>
  </si>
  <si>
    <t>hithendra.makkena@gmail.com</t>
  </si>
  <si>
    <t>01CSE03/201612/822</t>
  </si>
  <si>
    <t xml:space="preserve">Immaraj Veda Jenetty  </t>
  </si>
  <si>
    <t>jenetty.immaraj@gmail.com</t>
  </si>
  <si>
    <t>01CSE03/201612/823</t>
  </si>
  <si>
    <t>Krishna Kanth Srimat Tirumala Venkata</t>
  </si>
  <si>
    <t>stv.krishnakanth@gmail.com</t>
  </si>
  <si>
    <t>01CSE03/201612/824</t>
  </si>
  <si>
    <t xml:space="preserve">Muralidhar Rao Allada </t>
  </si>
  <si>
    <t>allada_mr@yahoo.com</t>
  </si>
  <si>
    <t>01CSE03/201612/825</t>
  </si>
  <si>
    <t>Nagamayuri Nakka</t>
  </si>
  <si>
    <t>mayurinaga@gmail.com</t>
  </si>
  <si>
    <t>01CSE03/201612/826</t>
  </si>
  <si>
    <t>Narendranadh Dhavala</t>
  </si>
  <si>
    <t>naren.dhavala@gmail.com</t>
  </si>
  <si>
    <t>01CSE03/201612/827</t>
  </si>
  <si>
    <t xml:space="preserve">Nikhil Gunreddy </t>
  </si>
  <si>
    <t>gnreddymail@gmail.com</t>
  </si>
  <si>
    <t>01CSE03/201612/828</t>
  </si>
  <si>
    <t>Prudhvi Potuganti</t>
  </si>
  <si>
    <t>prudhvi2121991@gmail.com</t>
  </si>
  <si>
    <t>01CSE03/201612/829</t>
  </si>
  <si>
    <t>Ram Prasad Rao Vemula</t>
  </si>
  <si>
    <t>ramvemula.lscm@gmail.com</t>
  </si>
  <si>
    <t>01CSE03/201612/830</t>
  </si>
  <si>
    <t>Ramakrishna Kyathika</t>
  </si>
  <si>
    <t>krisramuk@gmail.com</t>
  </si>
  <si>
    <t>01CSE03/201612/831</t>
  </si>
  <si>
    <t>Naga Venkata Rangababu Thota</t>
  </si>
  <si>
    <t>tnv.rangababu@gmail.com</t>
  </si>
  <si>
    <t>01CSE03/201612/832</t>
  </si>
  <si>
    <t xml:space="preserve">Sai Spandana Reddy Ettireddy </t>
  </si>
  <si>
    <t>ettireddyspandana@gmail.com</t>
  </si>
  <si>
    <t>01CSE03/201612/833</t>
  </si>
  <si>
    <t>Santhosh Kumar Karnati</t>
  </si>
  <si>
    <t>karnaticorp@gmail.com</t>
  </si>
  <si>
    <t>01CSE03/201612/834</t>
  </si>
  <si>
    <t>Santoskumar  Bhagavathi</t>
  </si>
  <si>
    <t>santoskumarbhagavathi@gmail.com</t>
  </si>
  <si>
    <t>01CSE03/201612/835</t>
  </si>
  <si>
    <t>Shambhavi Meenakshi</t>
  </si>
  <si>
    <t>hshambhavi@gmail.com</t>
  </si>
  <si>
    <t>01CSE03/201612/836</t>
  </si>
  <si>
    <t xml:space="preserve">Shashidhar Konda  </t>
  </si>
  <si>
    <t>shashidhar.konda@gmail.com</t>
  </si>
  <si>
    <t>01CSE03/201612/837</t>
  </si>
  <si>
    <t>Sindhu Charan Pisipati</t>
  </si>
  <si>
    <t>sindhucharan2009@gmail.com</t>
  </si>
  <si>
    <t>01CSE03/201612/838</t>
  </si>
  <si>
    <t>Aditya Kumar Sadananda Mulukala</t>
  </si>
  <si>
    <t>msadityakumar@gmail.com</t>
  </si>
  <si>
    <t>1CSE03/201702/856</t>
  </si>
  <si>
    <t xml:space="preserve">Sireesha Penumadu </t>
  </si>
  <si>
    <t>Sireeshapenumadu2@gmail.com</t>
  </si>
  <si>
    <t>01CSE03/201612/839</t>
  </si>
  <si>
    <t xml:space="preserve">Amarendra Chakravarthi Bandaru </t>
  </si>
  <si>
    <t>amarendra.chakry@gmail.com</t>
  </si>
  <si>
    <t>1CSE03/201702/857</t>
  </si>
  <si>
    <t>Somasekhar Bobba</t>
  </si>
  <si>
    <t>call2somu@gmail.com</t>
  </si>
  <si>
    <t>01CSE03/201612/840</t>
  </si>
  <si>
    <t>Amit Patney</t>
  </si>
  <si>
    <t>apatney@gmail.com</t>
  </si>
  <si>
    <t>Sonakshi Reddy Morramganti</t>
  </si>
  <si>
    <t>sonakshireddy@gmail.com</t>
  </si>
  <si>
    <t>Batch 24</t>
  </si>
  <si>
    <t>01CSE03/201612/841</t>
  </si>
  <si>
    <t>Amrutha Rajeshwari Yejerla</t>
  </si>
  <si>
    <t>amrutha.rajeshwari@gmail.com</t>
  </si>
  <si>
    <t>Sri Veera Venkata Sai Talatam</t>
  </si>
  <si>
    <t>1CSE03/201702/859</t>
  </si>
  <si>
    <t>tsvvsai@gmail.com</t>
  </si>
  <si>
    <t>01CSE03/201612/842</t>
  </si>
  <si>
    <t>Ashok Kumar Bolisetti</t>
  </si>
  <si>
    <t>bak.040@gmail.com</t>
  </si>
  <si>
    <t>1CSE03/201702/860</t>
  </si>
  <si>
    <t>Srihari Swamy Gudimella</t>
  </si>
  <si>
    <t>srihari198@gmail.com</t>
  </si>
  <si>
    <t>01CSE03/201612/843</t>
  </si>
  <si>
    <t>Ayush Jain</t>
  </si>
  <si>
    <t>ajbarjatya@gmail.com</t>
  </si>
  <si>
    <t>1CSE03/201702/861</t>
  </si>
  <si>
    <t>Srikant Atmakuri</t>
  </si>
  <si>
    <t>atmakuri.srikant@gmail.com</t>
  </si>
  <si>
    <t>01CSE03/201612/844</t>
  </si>
  <si>
    <t>Bharath Narla</t>
  </si>
  <si>
    <t>narla_6393@yahoo.com</t>
  </si>
  <si>
    <t>1CSE03/201702/862</t>
  </si>
  <si>
    <t>Surakshitha  Konda</t>
  </si>
  <si>
    <t>surakshita.rk@gmail.com</t>
  </si>
  <si>
    <t>Chaitanya Sanikommu</t>
  </si>
  <si>
    <t>Moved from batch 20 to batch 33</t>
  </si>
  <si>
    <t>chaitanya.sanikommu@gmail.com</t>
  </si>
  <si>
    <t>1CSE03/201702/863</t>
  </si>
  <si>
    <t>Syed Mohammad Ghouri</t>
  </si>
  <si>
    <t>syedghouri68@gmail.com</t>
  </si>
  <si>
    <t>Chaithanya Bogadi</t>
  </si>
  <si>
    <t>chaithanyareddybogadi@gmail.com</t>
  </si>
  <si>
    <t>01CSE03/201612/846</t>
  </si>
  <si>
    <t>1CSE03/201702/864</t>
  </si>
  <si>
    <t xml:space="preserve">Vaibhav Bhalla </t>
  </si>
  <si>
    <t>vaibhav.bhalla07@gmail.com</t>
  </si>
  <si>
    <t xml:space="preserve">Girija Vasagiri </t>
  </si>
  <si>
    <t>girijav.1985@gmail.com</t>
  </si>
  <si>
    <t>1CSE03/201702/865</t>
  </si>
  <si>
    <t>01CSE03/201612/847</t>
  </si>
  <si>
    <t>Vamsi Krishna Penumadu</t>
  </si>
  <si>
    <t>vamsipenumadu@gmail.com</t>
  </si>
  <si>
    <t xml:space="preserve">Harihara Kumar Rachamadugu </t>
  </si>
  <si>
    <t>harihara.rach@gmail.com</t>
  </si>
  <si>
    <t>1CSE03/201702/866</t>
  </si>
  <si>
    <t>01CSE03/201612/848</t>
  </si>
  <si>
    <t>Keshav Devaragudi</t>
  </si>
  <si>
    <t>keshav.devaragudi@gmail.com</t>
  </si>
  <si>
    <t xml:space="preserve">Venkata Naga Shyam Sunder Ganti </t>
  </si>
  <si>
    <t>shyam0711@gmail.com</t>
  </si>
  <si>
    <t>1CSE03/201702/867</t>
  </si>
  <si>
    <t>Kishore Kumar Karakavalasa</t>
  </si>
  <si>
    <t>kishorekumarkarakavalasa@gmail.com</t>
  </si>
  <si>
    <t>1CSE03/201702/868</t>
  </si>
  <si>
    <t>Venkata Sita Rama Murthy Podila</t>
  </si>
  <si>
    <t>keerthyp99@gmail.com</t>
  </si>
  <si>
    <t>01CSE03/201612/850</t>
  </si>
  <si>
    <t>Madhavi Chandu Gundabattula</t>
  </si>
  <si>
    <t>madhavi.g12@gmail.com</t>
  </si>
  <si>
    <t>1CSE03/201702/869</t>
  </si>
  <si>
    <t xml:space="preserve">Venugopal Battiprolu </t>
  </si>
  <si>
    <t>battiprolu.venugopal@gmail.com</t>
  </si>
  <si>
    <t>Expelled because of not attending the classes.</t>
  </si>
  <si>
    <t>Muhammad Adeemul Khader</t>
  </si>
  <si>
    <t>adeemaq@gmail.com</t>
  </si>
  <si>
    <t>1CSE03/201702/870</t>
  </si>
  <si>
    <t>Vidhya Sagar Mutharaju</t>
  </si>
  <si>
    <t>mvs.vidhyasagar@gmail.com</t>
  </si>
  <si>
    <t>01CSE03/201612/852</t>
  </si>
  <si>
    <t>Naga Swathi Bhanumati Malladi</t>
  </si>
  <si>
    <t>nsb.malladi@gmail.com</t>
  </si>
  <si>
    <t>1CSE03/201702/871</t>
  </si>
  <si>
    <t>K V Vikas Reddy</t>
  </si>
  <si>
    <t>vikaas.lgl@gmail.com</t>
  </si>
  <si>
    <t>9700976251, 8386837481</t>
  </si>
  <si>
    <t>01CSE03/201612/853</t>
  </si>
  <si>
    <t>Prakash Dinkar Patil</t>
  </si>
  <si>
    <t>hello_prak@yahoo.com</t>
  </si>
  <si>
    <t>9177526010, 9949994414</t>
  </si>
  <si>
    <t>1CSE03/201702/872</t>
  </si>
  <si>
    <t>Vinay Kumar Reddy Mandadi</t>
  </si>
  <si>
    <t>vinayreddy592@gmail.com</t>
  </si>
  <si>
    <t xml:space="preserve">Prathin Sai Venkat Prasad Pollisetty </t>
  </si>
  <si>
    <t>psprathin@gmail.com</t>
  </si>
  <si>
    <t>1CSE03/201702/873</t>
  </si>
  <si>
    <t>Vinod Kumar Pandiripalli</t>
  </si>
  <si>
    <t>vinod.pandiripalli@gmail.com</t>
  </si>
  <si>
    <t>01CSE03/201612/855</t>
  </si>
  <si>
    <t>Pratik Goyal</t>
  </si>
  <si>
    <t>Pratikgoyal8@gmail.com</t>
  </si>
  <si>
    <t>1CSE03/201702/874</t>
  </si>
  <si>
    <t>Rakesh Inamdar</t>
  </si>
  <si>
    <t>rakesh.iiit08@gmail.com</t>
  </si>
  <si>
    <t>1CSE03/201702/875</t>
  </si>
  <si>
    <t>Sai Harsha Vardhan Yengala</t>
  </si>
  <si>
    <t>harsha.jsgdatta@gmail.com</t>
  </si>
  <si>
    <t>1CSE03/201702/876</t>
  </si>
  <si>
    <t>Sai Kiran Rayapati</t>
  </si>
  <si>
    <t>saikiranrayapati@gmail.com</t>
  </si>
  <si>
    <t>1CSE03/201702/877</t>
  </si>
  <si>
    <t xml:space="preserve">Sai Vivek Kammari </t>
  </si>
  <si>
    <t>mevivekmevivek@gmail.com</t>
  </si>
  <si>
    <t>Sarala Srinidhi Kotha</t>
  </si>
  <si>
    <t>ksrinidhi_11@yahoo.com</t>
  </si>
  <si>
    <t>1CSE03/201702/879</t>
  </si>
  <si>
    <t>Satish Madugula</t>
  </si>
  <si>
    <t>madgulasatish@gmail.com</t>
  </si>
  <si>
    <t>1CSE03/201702/880</t>
  </si>
  <si>
    <t>Sekhar Venkata Appala Satya Kurimineni</t>
  </si>
  <si>
    <t>Satyasekhar.kva@gmail.com</t>
  </si>
  <si>
    <t>1CSE03/201702/881</t>
  </si>
  <si>
    <t xml:space="preserve">Sree Poojitha Bethapudi </t>
  </si>
  <si>
    <t>poojitha.vittala@gmail.com</t>
  </si>
  <si>
    <t>Sridhar Kumar Kotha</t>
  </si>
  <si>
    <t>ammushri@gmail.com</t>
  </si>
  <si>
    <t>1CSE03/201702/883</t>
  </si>
  <si>
    <t>Srikanth Phalgun Pyaraka</t>
  </si>
  <si>
    <t>srikanth.pyaraka@gmail.com</t>
  </si>
  <si>
    <t>1CSE03/201702/884</t>
  </si>
  <si>
    <t>Subba Reddy Jinugu</t>
  </si>
  <si>
    <t>jsreddy0079@gmail.com</t>
  </si>
  <si>
    <t>1CSE03/201702/885</t>
  </si>
  <si>
    <t>Sudheer Kumar Bandaru</t>
  </si>
  <si>
    <t>sudheer.bandaru2010@gmail.com</t>
  </si>
  <si>
    <t>1CSE03/201702/886</t>
  </si>
  <si>
    <t xml:space="preserve">Syed Muddasir Hassan </t>
  </si>
  <si>
    <t>syed153@gmail.com</t>
  </si>
  <si>
    <t>24th Batch</t>
  </si>
  <si>
    <t>Tanuj Nigam</t>
  </si>
  <si>
    <t>tanuj2802@gmail.com</t>
  </si>
  <si>
    <t>1CSE03/201702/888</t>
  </si>
  <si>
    <t>Tharun Kumar Reddy Narannagari</t>
  </si>
  <si>
    <t>tharunreddy.n@hotmail.com</t>
  </si>
  <si>
    <t>1CSE03/201702/889</t>
  </si>
  <si>
    <t xml:space="preserve">Venkata Nagendhra Kumar Giri Chiriki </t>
  </si>
  <si>
    <t>ch.girish.ch@gmail.com</t>
  </si>
  <si>
    <t>Venkata Pramod Kumar Goondla</t>
  </si>
  <si>
    <t>g.v.pramodkumar@gmail.com</t>
  </si>
  <si>
    <t>1CSE03/201702/891</t>
  </si>
  <si>
    <t>Vijaya Seshakumar Akella</t>
  </si>
  <si>
    <t>akella.kumar@gmail.com</t>
  </si>
  <si>
    <t>1CSE03/201702/892</t>
  </si>
  <si>
    <t>Althaf Kudiyama Kandi</t>
  </si>
  <si>
    <t>althafkk@hotmail.com</t>
  </si>
  <si>
    <t>01CSE03/201703/893</t>
  </si>
  <si>
    <t>Ameya Patay</t>
  </si>
  <si>
    <t>ameyapatay@gmail.com</t>
  </si>
  <si>
    <t>01CSE03/201703/894</t>
  </si>
  <si>
    <t>Amit Ranjan</t>
  </si>
  <si>
    <t>ameetranjan@gmail.com</t>
  </si>
  <si>
    <t>01CSE03/201703/895</t>
  </si>
  <si>
    <t>Anjana Boral</t>
  </si>
  <si>
    <t>anjana.boral@gmail.com</t>
  </si>
  <si>
    <t>01CSE03/201703/896</t>
  </si>
  <si>
    <t>Atul Kumar</t>
  </si>
  <si>
    <t>mittal.atul06@gmail.com</t>
  </si>
  <si>
    <t>7015251072     9550951217</t>
  </si>
  <si>
    <t>01CSE03/201703/897</t>
  </si>
  <si>
    <t>Brunda Panthula</t>
  </si>
  <si>
    <t>brunda443@live.com</t>
  </si>
  <si>
    <t>01CSE03/201703/898</t>
  </si>
  <si>
    <t>Dinesh Banavathu</t>
  </si>
  <si>
    <t>bdinesh2005@gmail.com</t>
  </si>
  <si>
    <t>01CSE03/201703/899</t>
  </si>
  <si>
    <t>Dipti Ranjan Dash</t>
  </si>
  <si>
    <t>dipti.dash@gmail.com</t>
  </si>
  <si>
    <t>01CSE03/201703/900</t>
  </si>
  <si>
    <t>Gopal Singh</t>
  </si>
  <si>
    <t>gopalsvc@gmail.com</t>
  </si>
  <si>
    <t>01CSE03/201703/901</t>
  </si>
  <si>
    <t>Harsh Sahay</t>
  </si>
  <si>
    <t>harshcd16@gmail.com</t>
  </si>
  <si>
    <t>01CSE03/201703/902</t>
  </si>
  <si>
    <t>Hemalatha C</t>
  </si>
  <si>
    <t>hemalathac.10@gmail.com</t>
  </si>
  <si>
    <t>01CSE03/201703/903</t>
  </si>
  <si>
    <t>Jijo Puthooran</t>
  </si>
  <si>
    <t>jijo.puthooran@gmail.com</t>
  </si>
  <si>
    <t>01CSE03/201703/904</t>
  </si>
  <si>
    <t>Lakshmi Rajasekhar</t>
  </si>
  <si>
    <t>lakshmi275@gmail.com</t>
  </si>
  <si>
    <t>01CSE03/201703/905</t>
  </si>
  <si>
    <t>Mahesh Divekar</t>
  </si>
  <si>
    <t>maheshdivekar11@gmail.com</t>
  </si>
  <si>
    <t>Mukesh Venaram Choudhary</t>
  </si>
  <si>
    <t>mukeshc.93@outlook.com</t>
  </si>
  <si>
    <t>01CSE03/201703/907</t>
  </si>
  <si>
    <t>Naushad shaikh</t>
  </si>
  <si>
    <t>naushadshaikh_43@yahoo.com</t>
  </si>
  <si>
    <t>01CSE03/201703/908</t>
  </si>
  <si>
    <t>Prachee pattanayak</t>
  </si>
  <si>
    <t>pracheepattanayak2014@gmail.com</t>
  </si>
  <si>
    <t>01CSE03/201703/909</t>
  </si>
  <si>
    <t>Radha Haridas Ulhe</t>
  </si>
  <si>
    <t>Ulhe.radha@gmail.com</t>
  </si>
  <si>
    <t>9766880791 / 8600899252</t>
  </si>
  <si>
    <t>01CSE03/201703/910</t>
  </si>
  <si>
    <t>Raja Siddartha Pingilati</t>
  </si>
  <si>
    <t>rajasiddartha94@gmail.com</t>
  </si>
  <si>
    <t>01CSE03/201703/911</t>
  </si>
  <si>
    <t>Rajaram B S R</t>
  </si>
  <si>
    <t>bsr368@gmail.com</t>
  </si>
  <si>
    <t>01CSE03/201703/912</t>
  </si>
  <si>
    <t xml:space="preserve">Rakesh Sarma </t>
  </si>
  <si>
    <t>chanduri.rakesh@gmail.com</t>
  </si>
  <si>
    <t>01CSE03/201703/913</t>
  </si>
  <si>
    <t>Ratheesh Natarajan</t>
  </si>
  <si>
    <t>ratheesh.natarajan@outlook.com</t>
  </si>
  <si>
    <t>01CSE03/201703/914</t>
  </si>
  <si>
    <t>Rohit Vishwanath Fattepur</t>
  </si>
  <si>
    <t>rohitfattepur@gmail.com</t>
  </si>
  <si>
    <t>01CSE03/201703/915</t>
  </si>
  <si>
    <t>Sangari Ashok kumar</t>
  </si>
  <si>
    <t>ashokkumar.sangari@gmail.com</t>
  </si>
  <si>
    <t>01CSE03/201703/916</t>
  </si>
  <si>
    <t>Sasi Kiran Patha</t>
  </si>
  <si>
    <t>sasi.patha@gmail.com</t>
  </si>
  <si>
    <t>01CSE03/201703/917</t>
  </si>
  <si>
    <t>Seema Basantani</t>
  </si>
  <si>
    <t>sbasanta@in.ibm.com</t>
  </si>
  <si>
    <t>01CSE03/201703/918</t>
  </si>
  <si>
    <t>Shankar Kashamshetty</t>
  </si>
  <si>
    <t>kshankar14@gmail.com</t>
  </si>
  <si>
    <t>9740320882</t>
  </si>
  <si>
    <t>01CSE03/201703/919</t>
  </si>
  <si>
    <t>Shyam Beriwal</t>
  </si>
  <si>
    <t>shyamberiwal@yahoo.com</t>
  </si>
  <si>
    <t>01CSE03/201703/920</t>
  </si>
  <si>
    <t>Sourav Kumar Dutta</t>
  </si>
  <si>
    <t>sourav.dutta@target.com</t>
  </si>
  <si>
    <t>01CSE03/201703/921</t>
  </si>
  <si>
    <t>Sree Latha Kakarla</t>
  </si>
  <si>
    <t>sree.kakarla@gmail.com</t>
  </si>
  <si>
    <t>01CSE03/201703/922</t>
  </si>
  <si>
    <t>Sudheer Thunga</t>
  </si>
  <si>
    <t>sudheerthunga@saimail.com</t>
  </si>
  <si>
    <t>01CSE03/201703/923</t>
  </si>
  <si>
    <t>Swati Nallani Chakravarthula</t>
  </si>
  <si>
    <t>ncswati@gmail.com</t>
  </si>
  <si>
    <t>01CSE03/201703/924</t>
  </si>
  <si>
    <t>Thamizhannal paramasivam</t>
  </si>
  <si>
    <t>annalwins@gmail.com</t>
  </si>
  <si>
    <t>01CSE03/201703/925</t>
  </si>
  <si>
    <t>Varun J Kadekar</t>
  </si>
  <si>
    <t>vjkadekar@gmail.com</t>
  </si>
  <si>
    <t>01CSE03/201703/926</t>
  </si>
  <si>
    <t>Vijay Jeeva</t>
  </si>
  <si>
    <t>vijayjeeva.92@gmail.com</t>
  </si>
  <si>
    <t>01CSE03/201703/927</t>
  </si>
  <si>
    <t>Vijay Kumar  Pragada</t>
  </si>
  <si>
    <t>flywithvijay@gmail.com</t>
  </si>
  <si>
    <t>01CSE03/201703/928</t>
  </si>
  <si>
    <t>Vijay Thondamanadu</t>
  </si>
  <si>
    <t>vijaykiran.t@gmail.com</t>
  </si>
  <si>
    <t>01CSE03/201703/929</t>
  </si>
  <si>
    <t>Vinnakota Venkata Ravi Kumar</t>
  </si>
  <si>
    <t>vinnakota.ravi@gmail.com</t>
  </si>
  <si>
    <t>01CSE03/201703/930</t>
  </si>
  <si>
    <t>Vishaka Thamilalagan</t>
  </si>
  <si>
    <t>vishakathamilalagan@gmail.com</t>
  </si>
  <si>
    <t>01CSE03/201703/931</t>
  </si>
  <si>
    <t>Abhishek Das</t>
  </si>
  <si>
    <t>abhishek.gitam@gmail.com</t>
  </si>
  <si>
    <t>01CSE03/201704/935</t>
  </si>
  <si>
    <t>Nguyen Dang Huynh</t>
  </si>
  <si>
    <t>huynh1382@yahoo.com</t>
  </si>
  <si>
    <t>01CSE03/201703/932</t>
  </si>
  <si>
    <t>Abhishek Lagishetty</t>
  </si>
  <si>
    <t>abhishekl.prof@gmail.com</t>
  </si>
  <si>
    <t>01CSE03/201704/936</t>
  </si>
  <si>
    <t>Kamalakannan K</t>
  </si>
  <si>
    <t>text2kamal@gmail.com</t>
  </si>
  <si>
    <t>01CSE03/201703/933</t>
  </si>
  <si>
    <t>Vishal Ramesh Padghan</t>
  </si>
  <si>
    <t>vishalrpadghan@gmail.com</t>
  </si>
  <si>
    <t>Akshay Hanamakonda</t>
  </si>
  <si>
    <t>01CSE03/201703/934</t>
  </si>
  <si>
    <t>h.akshay93@gmail.com</t>
  </si>
  <si>
    <t>01CSE03/201704/937</t>
  </si>
  <si>
    <t>Amit Karmakar</t>
  </si>
  <si>
    <t>amit_karmakar88@yahoo.com</t>
  </si>
  <si>
    <t>01CSE03/201704/938</t>
  </si>
  <si>
    <t>Anjaneyalu T</t>
  </si>
  <si>
    <t>anju619@gmail.com</t>
  </si>
  <si>
    <t>01CSE03/201704/939</t>
  </si>
  <si>
    <t>Arun Kumar</t>
  </si>
  <si>
    <t>gakr1234@gmail.com</t>
  </si>
  <si>
    <t>01CSE03/201704/940
07CSE03-9097i/201805/940</t>
  </si>
  <si>
    <t>Arvind Pawar</t>
  </si>
  <si>
    <t>pawar.arvind@gmail.com</t>
  </si>
  <si>
    <t>01CSE03/201704/941</t>
  </si>
  <si>
    <t>Ashirvad Gupta</t>
  </si>
  <si>
    <t>ashirvadrocks@gmail.com</t>
  </si>
  <si>
    <t>01CSE03/201704/942</t>
  </si>
  <si>
    <t>Ashrith Racharla</t>
  </si>
  <si>
    <t>ashritracharla@gmail.com</t>
  </si>
  <si>
    <t>01CSE03/201704/943</t>
  </si>
  <si>
    <t>Ashwini Reddy Pingali</t>
  </si>
  <si>
    <t>ashwinireddypingali@gmail.com</t>
  </si>
  <si>
    <t>01CSE03/201704/944</t>
  </si>
  <si>
    <t>Avinash Sree Vedavyasa</t>
  </si>
  <si>
    <t>avi1champ@gmail.com</t>
  </si>
  <si>
    <t>01CSE03/201704/945</t>
  </si>
  <si>
    <t>Avijit Das</t>
  </si>
  <si>
    <t>avijit2005in@gmail.com</t>
  </si>
  <si>
    <t>Azharuddin kazi</t>
  </si>
  <si>
    <t>kaziazhar04@gmail.com</t>
  </si>
  <si>
    <t>01CSE03/201704/946</t>
  </si>
  <si>
    <t>01CSE03/201706/995</t>
  </si>
  <si>
    <t xml:space="preserve">D Vamsi Krishna </t>
  </si>
  <si>
    <t>dvamsik24@gmail.com</t>
  </si>
  <si>
    <t>01CSE03/201704/947</t>
  </si>
  <si>
    <t>Aby K James</t>
  </si>
  <si>
    <t>aby.sanish@gmail.com</t>
  </si>
  <si>
    <t>01CSE03/201706/996</t>
  </si>
  <si>
    <t xml:space="preserve">Dinakar Upadrasta </t>
  </si>
  <si>
    <t>udinakar@gmail.com</t>
  </si>
  <si>
    <t>01CSE03/201704/948</t>
  </si>
  <si>
    <t>Akhil Kandepadu Srinagesh</t>
  </si>
  <si>
    <t>munna0492@gmail.com</t>
  </si>
  <si>
    <t>01CSE03/201706/997</t>
  </si>
  <si>
    <t>Gautam Sagar Kottur</t>
  </si>
  <si>
    <t>gautamkottur@gmail.com</t>
  </si>
  <si>
    <t>01CSE03/201704/949</t>
  </si>
  <si>
    <t>T A Ananthasireesh</t>
  </si>
  <si>
    <t>ananthsireesh@gmail.com</t>
  </si>
  <si>
    <t>01CSE03/201706/998</t>
  </si>
  <si>
    <t>Giridhar Muchi</t>
  </si>
  <si>
    <t>giridhar.thrive@gmail.com</t>
  </si>
  <si>
    <t>01CSE03/201704/950</t>
  </si>
  <si>
    <t>Anirima Ghosh</t>
  </si>
  <si>
    <t>anirima@gmail.com</t>
  </si>
  <si>
    <t>27th Batch</t>
  </si>
  <si>
    <t>Hemendra Akuthota</t>
  </si>
  <si>
    <t>ahemendralk@gmail.com</t>
  </si>
  <si>
    <t>01CSE03/201704/951</t>
  </si>
  <si>
    <t>Aparna Sathees Kamath</t>
  </si>
  <si>
    <t>aparna_jss@yahoo.com</t>
  </si>
  <si>
    <t>01CSE03/201706/1000</t>
  </si>
  <si>
    <t>Jeet Mohapatra</t>
  </si>
  <si>
    <t>13.jeetm@gmail.com</t>
  </si>
  <si>
    <t>01CSE03/201704/952</t>
  </si>
  <si>
    <t>Apeksha Ganeshprasad Tiwari</t>
  </si>
  <si>
    <t>tiwari_apeksha@yahoo.com</t>
  </si>
  <si>
    <t>Kashyap Kondamudi</t>
  </si>
  <si>
    <t>kondamudikashyap@gmail.com</t>
  </si>
  <si>
    <t>9959144130</t>
  </si>
  <si>
    <t>01CSE03/201706/1001</t>
  </si>
  <si>
    <t>01CSE03/201704/953</t>
  </si>
  <si>
    <t>Kiran Hanumandla</t>
  </si>
  <si>
    <t>kiranhanumandla@gmail.com</t>
  </si>
  <si>
    <t>01CSE03/201704/954</t>
  </si>
  <si>
    <t>Ashish Bhayana</t>
  </si>
  <si>
    <t>ashishbhayana24@gmail.com</t>
  </si>
  <si>
    <t>01CSE03/201706/1002</t>
  </si>
  <si>
    <t>Krishna Kishore Korikana</t>
  </si>
  <si>
    <t>kishorekk05@gmail.com</t>
  </si>
  <si>
    <t>26th Batch</t>
  </si>
  <si>
    <t xml:space="preserve">Madhavi Peddinti </t>
  </si>
  <si>
    <t>madhavi7893.mp@gmail.com</t>
  </si>
  <si>
    <t>01CSE03/201704/956</t>
  </si>
  <si>
    <t>Ashok Kumar P</t>
  </si>
  <si>
    <t>kuashok2@gmail.com</t>
  </si>
  <si>
    <t>01CSE03/201706/1003</t>
  </si>
  <si>
    <t>V Mahidhar</t>
  </si>
  <si>
    <t>mahiidharv@gmail.com</t>
  </si>
  <si>
    <t>01CSE03/201704/957</t>
  </si>
  <si>
    <t xml:space="preserve">B. I. Geetha </t>
  </si>
  <si>
    <t>geetha05328@gmail.com</t>
  </si>
  <si>
    <t>01CSE03/201706/1004</t>
  </si>
  <si>
    <t>Manish Kumar Jha</t>
  </si>
  <si>
    <t>kumar.manish.jha@hotmail.com</t>
  </si>
  <si>
    <t>01CSE03/201704/958</t>
  </si>
  <si>
    <t>K.B.V.S.Praveen</t>
  </si>
  <si>
    <t>lpraveen.edu@gmail.com</t>
  </si>
  <si>
    <t>Naga Triveni Pamulapati</t>
  </si>
  <si>
    <t>trivenip999@gmail.com</t>
  </si>
  <si>
    <t>01CSE03/201704/959</t>
  </si>
  <si>
    <t>Balachandran Pandiyan</t>
  </si>
  <si>
    <t>balu9224@gmail.com</t>
  </si>
  <si>
    <t>01CSE03/201706/1006</t>
  </si>
  <si>
    <t>Nikhil Gargeya Naburse</t>
  </si>
  <si>
    <t>nikhil.gargeya1@gmail.com</t>
  </si>
  <si>
    <t>Bhaskar Roy</t>
  </si>
  <si>
    <t>bhaskarroy18@gmail.com</t>
  </si>
  <si>
    <t>01CSE03/201704/960</t>
  </si>
  <si>
    <t>Bhuvaneswari P</t>
  </si>
  <si>
    <t>beesfamily@gmail.com</t>
  </si>
  <si>
    <t>01CSE03/201706/1008</t>
  </si>
  <si>
    <t>Pavan Kumar Kalavakolanu</t>
  </si>
  <si>
    <t>kalavakolanu.pavan@gmail.com</t>
  </si>
  <si>
    <t>01CSE03/201704/961,
07CSE03-9097i/201803/961</t>
  </si>
  <si>
    <t>Biepashaa Dutta</t>
  </si>
  <si>
    <t>biepashaadutta24@gmail.com</t>
  </si>
  <si>
    <t>01CSE03/201706/1009</t>
  </si>
  <si>
    <t>Pavan Teja Kumar Pati</t>
  </si>
  <si>
    <t>pavantejpati@gmail.com</t>
  </si>
  <si>
    <t>01CSE03/201704/962</t>
  </si>
  <si>
    <t>Chetankumar Naik</t>
  </si>
  <si>
    <t>chetan.interacts@gmail.com</t>
  </si>
  <si>
    <t>Pradeep Ausali</t>
  </si>
  <si>
    <t>apradeep34@gmail.com</t>
  </si>
  <si>
    <t>CPEE+Internship</t>
  </si>
  <si>
    <t>01CSE03/201704/963</t>
  </si>
  <si>
    <t>01CSE03/201706/1010</t>
  </si>
  <si>
    <t>Pranay Kumar Patti</t>
  </si>
  <si>
    <t>Gowtham krishna</t>
  </si>
  <si>
    <t>gowthamkrishna.s@outlook.com</t>
  </si>
  <si>
    <t>pranayreddypatti@gmail.com</t>
  </si>
  <si>
    <t>01CSE03/201704/964</t>
  </si>
  <si>
    <t>30th Batch</t>
  </si>
  <si>
    <t>Hrishikesh Wadki</t>
  </si>
  <si>
    <t>hwadki@gmail.com</t>
  </si>
  <si>
    <t>01CSE03/201706/1012</t>
  </si>
  <si>
    <t>Prasanna kumar Kuppa</t>
  </si>
  <si>
    <t>prasanna.kuppa@gmail.com</t>
  </si>
  <si>
    <t>01CSE03/201704/965</t>
  </si>
  <si>
    <t>indu bisht</t>
  </si>
  <si>
    <t>indubisht@hotmail.com</t>
  </si>
  <si>
    <t>01CSE03/201706/1013</t>
  </si>
  <si>
    <t>Prasun Ghosh</t>
  </si>
  <si>
    <t>prasung.12@gmail.com</t>
  </si>
  <si>
    <t>01CSE03/201704/966</t>
  </si>
  <si>
    <t>Jatin Dixit</t>
  </si>
  <si>
    <t>jatin.iitr@gmail.com</t>
  </si>
  <si>
    <t>01CSE03/201706/1014</t>
  </si>
  <si>
    <t>Prateek Sharma</t>
  </si>
  <si>
    <t>prateeksharmacitm2011@gmail.com</t>
  </si>
  <si>
    <t>01CSE03/201704/967</t>
  </si>
  <si>
    <t>Kathireshan Natarajan</t>
  </si>
  <si>
    <t>nkathireshan@gmail.com</t>
  </si>
  <si>
    <t>01CSE03/201706/1015</t>
  </si>
  <si>
    <t>Prateep Kumar Penmetsa</t>
  </si>
  <si>
    <t>thatsprateep@gmail.com</t>
  </si>
  <si>
    <t>01CSE03/201704/968</t>
  </si>
  <si>
    <t>Krishna Chaitanya Kudimi</t>
  </si>
  <si>
    <t>kkc4it@gmail.com</t>
  </si>
  <si>
    <t>01CSE03/201706/1016</t>
  </si>
  <si>
    <t>Raghavendra Sivaji</t>
  </si>
  <si>
    <t>raghavendrasivaji3@gmail.com</t>
  </si>
  <si>
    <t>01CSE03/201704/969</t>
  </si>
  <si>
    <t>Mandira Shah</t>
  </si>
  <si>
    <t>mandira.shah@gmail.com</t>
  </si>
  <si>
    <t>01CSE03/201706/1017</t>
  </si>
  <si>
    <t>Rajesh Amarashetti</t>
  </si>
  <si>
    <t>Rajesh.amarashetti@gmail.com</t>
  </si>
  <si>
    <t>01CSE03/201704/970</t>
  </si>
  <si>
    <t>Manjunatha B</t>
  </si>
  <si>
    <t>manjubsavanth@gmail.com</t>
  </si>
  <si>
    <t>01CSE03/201706/1018</t>
  </si>
  <si>
    <t>Ravi Chandra</t>
  </si>
  <si>
    <t>ravichandra.jntu@gmail.com</t>
  </si>
  <si>
    <t>01CSE03/201704/971</t>
  </si>
  <si>
    <t>Mohamed Noordeen Alaudeen</t>
  </si>
  <si>
    <t>nursnaaz@gmail.com</t>
  </si>
  <si>
    <t>01CSE03/201706/1019</t>
  </si>
  <si>
    <t>Reema Kanodia</t>
  </si>
  <si>
    <t>kanodiareema@gmail.com</t>
  </si>
  <si>
    <t>01CSE03/201704/972</t>
  </si>
  <si>
    <t>Nitin Kumar</t>
  </si>
  <si>
    <t>nitin.dkumar@yahoo.co.in</t>
  </si>
  <si>
    <t>01CSE03/201706/1020</t>
  </si>
  <si>
    <t>Rohit Amanchi</t>
  </si>
  <si>
    <t>rohitamanchi@yahoo.co.in</t>
  </si>
  <si>
    <t>01CSE03/201704/973</t>
  </si>
  <si>
    <t>Parshwanath A</t>
  </si>
  <si>
    <t>aparshwanath@gmail.com</t>
  </si>
  <si>
    <t>01CSE03/201706/1021</t>
  </si>
  <si>
    <t>S V Deepthi Sree</t>
  </si>
  <si>
    <t>deepthivedavyasa@yahoo.com</t>
  </si>
  <si>
    <t>01CSE03/201704/974</t>
  </si>
  <si>
    <t>Pavan Wale</t>
  </si>
  <si>
    <t>walepavan@gmail.com</t>
  </si>
  <si>
    <t>01CSE03/201706/1022</t>
  </si>
  <si>
    <t>Sachin Dake</t>
  </si>
  <si>
    <t>sachindake.93@gmail.com</t>
  </si>
  <si>
    <t>01CSE03/201704/975</t>
  </si>
  <si>
    <t>Priyanka Byahatti</t>
  </si>
  <si>
    <t>priyankabyahatti@gmail.com</t>
  </si>
  <si>
    <t>01CSE03/201706/1023</t>
  </si>
  <si>
    <t>Sagar Patel</t>
  </si>
  <si>
    <t>sagarpatel.exe@gmail.com</t>
  </si>
  <si>
    <t>01CSE03/201704/976</t>
  </si>
  <si>
    <t>Ravi Teja</t>
  </si>
  <si>
    <t>ravi.vijjapu@gmail.com</t>
  </si>
  <si>
    <t>Sahil Bagga</t>
  </si>
  <si>
    <t>sahilbagga26@gmail.com</t>
  </si>
  <si>
    <t>01CSE03/201704/977</t>
  </si>
  <si>
    <t>Reshma K Sureshan</t>
  </si>
  <si>
    <t>reshmaks88@gmail.com</t>
  </si>
  <si>
    <t>01CSE03/201706/1025</t>
  </si>
  <si>
    <t>Ritesh Poudel</t>
  </si>
  <si>
    <t>riteshpoudel@gmail.com</t>
  </si>
  <si>
    <t>01CSE03/201706/1026</t>
  </si>
  <si>
    <t>Sajeer Abdulla</t>
  </si>
  <si>
    <t>sajeerkvt@gmail.com</t>
  </si>
  <si>
    <t xml:space="preserve">Sai Ravi Teja Pulipaka </t>
  </si>
  <si>
    <t>36th Batch</t>
  </si>
  <si>
    <t>pulipaka.raviteja@gmail.com</t>
  </si>
  <si>
    <t>01CSE03/201704/978</t>
  </si>
  <si>
    <t>Sankar Gopalan</t>
  </si>
  <si>
    <t>sankar.gopalan@gmail.com</t>
  </si>
  <si>
    <t>01CSE03/201706/1028</t>
  </si>
  <si>
    <t>Sairam Sattiraju</t>
  </si>
  <si>
    <t>sairam_sattiraju@hotmail.com</t>
  </si>
  <si>
    <t>01CSE03/201704/979</t>
  </si>
  <si>
    <t>Sathiyaviradhan janarthanan</t>
  </si>
  <si>
    <t>sathiyaviradhan@gmail.com</t>
  </si>
  <si>
    <t>01CSE03/201706/1029</t>
  </si>
  <si>
    <t>Santhok Singh Sardar</t>
  </si>
  <si>
    <t>santhoks@yahoo.com</t>
  </si>
  <si>
    <t>01CSE03/201704/980</t>
  </si>
  <si>
    <t>Sharath Joshi</t>
  </si>
  <si>
    <t>sharathjoshi_1310@yahoo.com</t>
  </si>
  <si>
    <t>33rd Batch</t>
  </si>
  <si>
    <t>Shivam Sharma</t>
  </si>
  <si>
    <t>vashishtha.shivam90@gmail.com</t>
  </si>
  <si>
    <t>01CSE03/201704/981</t>
  </si>
  <si>
    <t>Sharath Reddy Pareddy</t>
  </si>
  <si>
    <t>sharath.iitkgp@gmail.com</t>
  </si>
  <si>
    <t>01CSE03/201706/1031</t>
  </si>
  <si>
    <t>Sreekanth Reddy Y</t>
  </si>
  <si>
    <t>sreekanth.nath@gmail.com</t>
  </si>
  <si>
    <t>01CSE03/201704/982</t>
  </si>
  <si>
    <t>Shilpa Sharavan</t>
  </si>
  <si>
    <t>shilpa.palghat@gmail.com</t>
  </si>
  <si>
    <t>01CSE03/201706/1032</t>
  </si>
  <si>
    <t>Sreenivasa Sarma</t>
  </si>
  <si>
    <t>sarma.bhs@gmail.com</t>
  </si>
  <si>
    <t>01CSE03/201704/983</t>
  </si>
  <si>
    <t>Shubham Srivastava</t>
  </si>
  <si>
    <t>shubham.august29@gmail.com</t>
  </si>
  <si>
    <t>01CSE03/201706/1033</t>
  </si>
  <si>
    <t>Sri Yogesh Kondadasula</t>
  </si>
  <si>
    <t>sriyogesh94@gmail.com</t>
  </si>
  <si>
    <t>01CSE03/201704/984</t>
  </si>
  <si>
    <t>Sreejith Sasidharan</t>
  </si>
  <si>
    <t>sreejith1261990@gmail.com</t>
  </si>
  <si>
    <t>01CSE03/201706/1034</t>
  </si>
  <si>
    <t>Venkata Suryanarayana Murthy Pappala</t>
  </si>
  <si>
    <t>pvsnmurthy.iiitb@gmail.com</t>
  </si>
  <si>
    <t>01CSE03/201704/985</t>
  </si>
  <si>
    <t>Srinivas Kalavala</t>
  </si>
  <si>
    <t>vasu.pp@gmail.com</t>
  </si>
  <si>
    <t>01CSE03/201706/1035</t>
  </si>
  <si>
    <t>Surya Prakash Manpur</t>
  </si>
  <si>
    <t>msuryap.6@gmail.com</t>
  </si>
  <si>
    <t>01CSE03/201704/986</t>
  </si>
  <si>
    <t>Tarun Kumar Wuyyuru</t>
  </si>
  <si>
    <t>tarunkumarwuyyuru26@gmail.com</t>
  </si>
  <si>
    <t>01CSE03/201704/987
07CSE03-9097i/201805/987</t>
  </si>
  <si>
    <t>Karumuri Sriya Manjusha</t>
  </si>
  <si>
    <t>sriya.karumuri@gmail.com</t>
  </si>
  <si>
    <t>01CSE03/201706/1036</t>
  </si>
  <si>
    <t>Uday Nand Raj</t>
  </si>
  <si>
    <t>raj.uday2@gmail.com</t>
  </si>
  <si>
    <t>01CSE03/201704/988</t>
  </si>
  <si>
    <t>Subrahmanyam Kancherla</t>
  </si>
  <si>
    <t>subrahmanyam.kancherla@gmail.com</t>
  </si>
  <si>
    <t>01CSE03/201706/1037</t>
  </si>
  <si>
    <t>Vinita Phadke</t>
  </si>
  <si>
    <t>vini.phadke12@gmail.com</t>
  </si>
  <si>
    <t>01CSE03/201704/989</t>
  </si>
  <si>
    <t>Sudhir Behani</t>
  </si>
  <si>
    <t>sudhir.behani@gmail.com</t>
  </si>
  <si>
    <t>01CSE03/201706/1038</t>
  </si>
  <si>
    <t>Vinod Kumar Sanghishetty</t>
  </si>
  <si>
    <t>vinod.sanghi24@gmail.com</t>
  </si>
  <si>
    <t>01CSE03/201704/990</t>
  </si>
  <si>
    <t>Usha Chandrasekharan</t>
  </si>
  <si>
    <t>usha.chandrasekharan@gmail.com</t>
  </si>
  <si>
    <t>01CSE03/201706/1039</t>
  </si>
  <si>
    <t>Vivek Edlabadkar</t>
  </si>
  <si>
    <t>vivekedlabadkar@gmail.com</t>
  </si>
  <si>
    <t>01CSE03/201704/991</t>
  </si>
  <si>
    <t>Veeranjaneyulu Chunduri</t>
  </si>
  <si>
    <t>infochunduri@gmail.com</t>
  </si>
  <si>
    <t>01CSE03/201706/1040</t>
  </si>
  <si>
    <t>Ogirala Sri Harsha</t>
  </si>
  <si>
    <t>harsha.ogirala@gmail.com</t>
  </si>
  <si>
    <t>01CSE03/201704/992</t>
  </si>
  <si>
    <t>Yedunuri Sudheer Kumar</t>
  </si>
  <si>
    <t>jcysudheerkumar@gmail.com</t>
  </si>
  <si>
    <t>01CSE03/201706/1041</t>
  </si>
  <si>
    <t xml:space="preserve">Shashikanth paloju </t>
  </si>
  <si>
    <t>shashi.paloju@gmail.com</t>
  </si>
  <si>
    <t>01CSE03/201704/993</t>
  </si>
  <si>
    <t>01CSE03/201706/813</t>
  </si>
  <si>
    <t>Divya Sree Balla</t>
  </si>
  <si>
    <t>divyaballa123@gmail.com</t>
  </si>
  <si>
    <t>01CSE03/201704/994</t>
  </si>
  <si>
    <t>Ranjith Hiremath</t>
  </si>
  <si>
    <t>hranjith22@gmail.com</t>
  </si>
  <si>
    <t>Not attending classes</t>
  </si>
  <si>
    <t>Deepak Behera</t>
  </si>
  <si>
    <t>bigdatadeepak@gmail.com</t>
  </si>
  <si>
    <t>Ramamurari Naka Naidu</t>
  </si>
  <si>
    <t>mnaidu@maleotech.com</t>
  </si>
  <si>
    <t>Not decided yet</t>
  </si>
  <si>
    <t>Abhisek Battula</t>
  </si>
  <si>
    <t>abhi06091994@gmail.com</t>
  </si>
  <si>
    <t>01CSE03/201706/1042</t>
  </si>
  <si>
    <t>Apoorva Pantula</t>
  </si>
  <si>
    <t>apoorvapantoola90@gmail.com</t>
  </si>
  <si>
    <t>01CSE03/201706/1043</t>
  </si>
  <si>
    <t>Asha M</t>
  </si>
  <si>
    <t>aisha.mannat@gmail.com</t>
  </si>
  <si>
    <t>01CSE03/201706/1044</t>
  </si>
  <si>
    <t>Chaitanya Beesa</t>
  </si>
  <si>
    <t>beesachaitanya149@gmail.com</t>
  </si>
  <si>
    <t>01CSE03/201706/1045</t>
  </si>
  <si>
    <t>Chandrasekhar Muramalla</t>
  </si>
  <si>
    <t>chandumuramalla@hotmail.com</t>
  </si>
  <si>
    <t>01CSE03/201706/1046</t>
  </si>
  <si>
    <t>Deva Chandra Raju Malla</t>
  </si>
  <si>
    <t>mdcr.deva@gmail.com</t>
  </si>
  <si>
    <t>01CSE03/201706/1047</t>
  </si>
  <si>
    <t>Abdul Quddus</t>
  </si>
  <si>
    <t>abdulquddusmaq00@gmail.com</t>
  </si>
  <si>
    <t>9989688657</t>
  </si>
  <si>
    <t>Devi Niharika Tirumalasetty</t>
  </si>
  <si>
    <t>niharikatirumalashetty@gmail.com</t>
  </si>
  <si>
    <t>01CSE03/201707/1104</t>
  </si>
  <si>
    <t>01CSE03/201706/1048</t>
  </si>
  <si>
    <t xml:space="preserve">Gangadhar Govardhan </t>
  </si>
  <si>
    <t>g.gangadhar@conceptglobal.com</t>
  </si>
  <si>
    <t>01CSE03/201706/1049</t>
  </si>
  <si>
    <t>Modhi Abhishek Jain</t>
  </si>
  <si>
    <t>m.abhijain@gmail.com</t>
  </si>
  <si>
    <t>01CSE03/201707/1105</t>
  </si>
  <si>
    <t xml:space="preserve">Gaurang Singh Rajpurohit </t>
  </si>
  <si>
    <t>gaurangrajpurohit@gmail.com</t>
  </si>
  <si>
    <t>01CSE03/201706/1050</t>
  </si>
  <si>
    <t>Aneesh Chandra Sriramoju</t>
  </si>
  <si>
    <t>Gaurav Kumar Gangwar</t>
  </si>
  <si>
    <t>anishsriramoju@gmail.com</t>
  </si>
  <si>
    <t>gauravkumargangwar@gmail.com</t>
  </si>
  <si>
    <t>01CSE03/201706/1051</t>
  </si>
  <si>
    <t>01CSE03/201707/1106</t>
  </si>
  <si>
    <t>Harisha Pasupuleti</t>
  </si>
  <si>
    <t>harisha.sep6@gmail.com</t>
  </si>
  <si>
    <t>01CSE03/201706/1052</t>
  </si>
  <si>
    <t xml:space="preserve">Arpit Charan Yadav </t>
  </si>
  <si>
    <t>arpit2665@gmail.com</t>
  </si>
  <si>
    <t>28th Batch</t>
  </si>
  <si>
    <t>Hemasunder Chintada</t>
  </si>
  <si>
    <t>hchintada@gmail.com</t>
  </si>
  <si>
    <t>01CSE03/201706/1053</t>
  </si>
  <si>
    <t>Ashok Marri</t>
  </si>
  <si>
    <t>ashok.marri@gmail.com</t>
  </si>
  <si>
    <t>01CSE03/201707/1108</t>
  </si>
  <si>
    <t>Jaywardhan Anilkumar Sawale</t>
  </si>
  <si>
    <t>jaywardhan.sawale@gmail.com</t>
  </si>
  <si>
    <t xml:space="preserve">Avinash Kumar Galavilli </t>
  </si>
  <si>
    <t>avi.gak92@gmail.com</t>
  </si>
  <si>
    <t>01CSE03/201706/1054</t>
  </si>
  <si>
    <t>01CSE03/201707/1109</t>
  </si>
  <si>
    <t>Kalyan Srinivas Enganti</t>
  </si>
  <si>
    <t>kalyanenganti@gmail.com</t>
  </si>
  <si>
    <t>01CSE03/201706/1055</t>
  </si>
  <si>
    <t>Bhanu Chander Pyata</t>
  </si>
  <si>
    <t>bhanuchander72@gmail.com</t>
  </si>
  <si>
    <t>01CSE03/201707/1110</t>
  </si>
  <si>
    <t>Karthik Sunkara</t>
  </si>
  <si>
    <t>sunkarakarthik21@gmail.com</t>
  </si>
  <si>
    <t>01CSE03/201706/1056</t>
  </si>
  <si>
    <t>BNVSSS Sastry</t>
  </si>
  <si>
    <t>sastry.bh@gmail.com</t>
  </si>
  <si>
    <t>01CSE03/201707/1111</t>
  </si>
  <si>
    <t>Kiran Kumar Balabommala</t>
  </si>
  <si>
    <t>kirankr8420@gmail.com</t>
  </si>
  <si>
    <t>01CSE03/201706/1057</t>
  </si>
  <si>
    <t>Dheeraj.D.N.V.Nandyala</t>
  </si>
  <si>
    <t>nandyaladheeraj93@gmail.com</t>
  </si>
  <si>
    <t>01CSE03/201707/1112</t>
  </si>
  <si>
    <t>Kishore Kumar Biradavolu</t>
  </si>
  <si>
    <t>kishore.biradavolu@gmail.com</t>
  </si>
  <si>
    <t>01CSE03/201706/1058</t>
  </si>
  <si>
    <t xml:space="preserve">Dibyanshu Tibrewal </t>
  </si>
  <si>
    <t>dibyanshu1@gmail.com</t>
  </si>
  <si>
    <t>31st Batch</t>
  </si>
  <si>
    <t>Koteswararao Golla</t>
  </si>
  <si>
    <t>koteswara.golla@yahoo.com</t>
  </si>
  <si>
    <t>01CSE03/201706/1059</t>
  </si>
  <si>
    <t>Dinesh Babu Peddakuruva</t>
  </si>
  <si>
    <t>dinesh.babu890@gmail.com</t>
  </si>
  <si>
    <t>01CSE03/201707/1114</t>
  </si>
  <si>
    <t>Madhura Mohan Reddy Nallamilli</t>
  </si>
  <si>
    <t>madhuramohanreddy.nallamilli@gmail.com</t>
  </si>
  <si>
    <t xml:space="preserve">Girish Kumar Kottapalli </t>
  </si>
  <si>
    <t>girishgmrit@gmail.com</t>
  </si>
  <si>
    <t>01CSE03/201706/1060</t>
  </si>
  <si>
    <t>01CSE03/201707/1115</t>
  </si>
  <si>
    <t>Madhusudhan Rao Murugudu</t>
  </si>
  <si>
    <t>msraomailbox@gmail.com</t>
  </si>
  <si>
    <t>01CSE03/201706/1061</t>
  </si>
  <si>
    <t>Oruganti Harish Kumar</t>
  </si>
  <si>
    <t>oharish392@gmail.com</t>
  </si>
  <si>
    <t>01CSE03/201707/1116</t>
  </si>
  <si>
    <t xml:space="preserve">Manasa Pediredlla  </t>
  </si>
  <si>
    <t>manasa.404a@gmail.com</t>
  </si>
  <si>
    <t>01CSE03/201706/1062</t>
  </si>
  <si>
    <t xml:space="preserve">Harish Kumar Chadalavada </t>
  </si>
  <si>
    <t>harishkumarchadalavada@gmail.com</t>
  </si>
  <si>
    <t>01CSE03/201707/1117</t>
  </si>
  <si>
    <t>Manoj Reddy Pamulapati</t>
  </si>
  <si>
    <t>manojreddypamulapati@gmail.com</t>
  </si>
  <si>
    <t>01CSE03/201706/1063</t>
  </si>
  <si>
    <t>Harshavardhan Raju Upendram</t>
  </si>
  <si>
    <t>h.upendram@gmail.com</t>
  </si>
  <si>
    <t>01CSE03/201707/1118</t>
  </si>
  <si>
    <t>Mohamed Ashraf</t>
  </si>
  <si>
    <t>mohd.ashy@gmail.com</t>
  </si>
  <si>
    <t>01CSE03/201706/1064</t>
  </si>
  <si>
    <t>Kiran Kumar Veepuri</t>
  </si>
  <si>
    <t>kirank.1432@gmail.com</t>
  </si>
  <si>
    <t>34 Batch, Not able to manage work and course.</t>
  </si>
  <si>
    <t>Mohammad Abdullah Qamar Jilani</t>
  </si>
  <si>
    <t>abdullahjilani@gmail.com</t>
  </si>
  <si>
    <t>01CSE03/201706/1065</t>
  </si>
  <si>
    <t xml:space="preserve">Kushagra Pandey </t>
  </si>
  <si>
    <t>pandeykushagra93@gmail.com</t>
  </si>
  <si>
    <t>01CSE03/201707/1120</t>
  </si>
  <si>
    <t>Laxman Kumar Boorugu</t>
  </si>
  <si>
    <t>laxman133@gmail.com</t>
  </si>
  <si>
    <t>01CSE03/201707/1121</t>
  </si>
  <si>
    <t>Mohammad Salman Azmi</t>
  </si>
  <si>
    <t>salmans7242@gmail.com</t>
  </si>
  <si>
    <t>01CSE03/201706/1066</t>
  </si>
  <si>
    <t xml:space="preserve">Madhuker Vinay Manikonda </t>
  </si>
  <si>
    <t>vinaymmv@gmail.com</t>
  </si>
  <si>
    <t>01CSE03/201707/1122</t>
  </si>
  <si>
    <t>Nagashayanam Sastri</t>
  </si>
  <si>
    <t>nagashayanam@gmail.com</t>
  </si>
  <si>
    <t>01CSE03/201706/1067</t>
  </si>
  <si>
    <t xml:space="preserve">Mahender Golla </t>
  </si>
  <si>
    <t>gollamahender@gmail.com</t>
  </si>
  <si>
    <t>01CSE03/201707/1123</t>
  </si>
  <si>
    <t>Narendarreddy Gurrala</t>
  </si>
  <si>
    <t>gnrgurrala@gmail.com</t>
  </si>
  <si>
    <t>01CSE03/201706/1068</t>
  </si>
  <si>
    <t xml:space="preserve">Mahesh Indana </t>
  </si>
  <si>
    <t>ivdmahesh@gmail.com</t>
  </si>
  <si>
    <t>01CSE03/201707/1124</t>
  </si>
  <si>
    <t>Nikhil Varma Datla</t>
  </si>
  <si>
    <t>nikhildv@gmail.com</t>
  </si>
  <si>
    <t>01CSE03/201706/1069</t>
  </si>
  <si>
    <t>Manika Bajpai</t>
  </si>
  <si>
    <t>manika003@gmail.com</t>
  </si>
  <si>
    <t>01CSE03/201707/1125</t>
  </si>
  <si>
    <t>Pradeep Sundaram</t>
  </si>
  <si>
    <t>pradeepssundaram@gmail.com</t>
  </si>
  <si>
    <t>01CSE03/201706/1070</t>
  </si>
  <si>
    <t xml:space="preserve">Mathukar Charepalli </t>
  </si>
  <si>
    <t>mathukar.c1@gmail.com</t>
  </si>
  <si>
    <t>Batch 31</t>
  </si>
  <si>
    <t>Prasanna Konda</t>
  </si>
  <si>
    <t>konda.prasanna@gmail.com</t>
  </si>
  <si>
    <t xml:space="preserve">Mohanaditya Karampudi </t>
  </si>
  <si>
    <t>aditya.karam3010@gmail.com</t>
  </si>
  <si>
    <t>01CSE03/201706/1071</t>
  </si>
  <si>
    <t>01CSE03/201707/1127</t>
  </si>
  <si>
    <t>Raj Shukla</t>
  </si>
  <si>
    <t>rajshuklamantu@gmail.com</t>
  </si>
  <si>
    <t xml:space="preserve">Mounika Yasa </t>
  </si>
  <si>
    <t>01CSE03/201706/1072</t>
  </si>
  <si>
    <t>yasamounika93@gmail.com</t>
  </si>
  <si>
    <t>01CSE03/201707/1128</t>
  </si>
  <si>
    <t>Ramakrishna Anand  Rayavarapu</t>
  </si>
  <si>
    <t>anand.rayavarapu@gmail.com</t>
  </si>
  <si>
    <t>01CSE03/201706/1073</t>
  </si>
  <si>
    <t xml:space="preserve">Mythri Rangu </t>
  </si>
  <si>
    <t>mythri.reddy909@gmail.com</t>
  </si>
  <si>
    <t>01CSE03/201707/1129</t>
  </si>
  <si>
    <t>Ravi Kishore Thummalapally</t>
  </si>
  <si>
    <t>trkishore91@gmail.com</t>
  </si>
  <si>
    <t>01CSE03/201706/1074</t>
  </si>
  <si>
    <t xml:space="preserve">Naga Shyam Vihari Guzzu </t>
  </si>
  <si>
    <t>jishnuvihari@gmail.com</t>
  </si>
  <si>
    <t>01CSE03/201707/1130</t>
  </si>
  <si>
    <t>Reddy Varun Raj</t>
  </si>
  <si>
    <t>varun.raj14@gmail.com</t>
  </si>
  <si>
    <t>01CSE03/201706/1075</t>
  </si>
  <si>
    <t>Narsing Dhoot</t>
  </si>
  <si>
    <t>121fa03078@gmail.com</t>
  </si>
  <si>
    <t>01CSE03/201707/1131</t>
  </si>
  <si>
    <t>Sagar Madina</t>
  </si>
  <si>
    <t>madina.sagar@gmail.com</t>
  </si>
  <si>
    <t>7658941946/9160601212</t>
  </si>
  <si>
    <t>Pradeep Reddy Gaddam</t>
  </si>
  <si>
    <t>01CSE03/201706/1076</t>
  </si>
  <si>
    <t>pdhana00@rediffmail.com</t>
  </si>
  <si>
    <t>01CSE03/201707/1132</t>
  </si>
  <si>
    <t>Sai Bharath Kollipara</t>
  </si>
  <si>
    <t>saibharathkollipara@gmail.com</t>
  </si>
  <si>
    <t xml:space="preserve">Pranjal Jhabak </t>
  </si>
  <si>
    <t>01CSE03/201706/1077</t>
  </si>
  <si>
    <t>pranjaljhabak@yahoo.in</t>
  </si>
  <si>
    <t>01CSE03/201707/1133</t>
  </si>
  <si>
    <t>Sai Krupa Naveen Chowdary Sajja</t>
  </si>
  <si>
    <t>sajjanaveen@gmail.com</t>
  </si>
  <si>
    <t xml:space="preserve">Prashanth Yelsetty </t>
  </si>
  <si>
    <t>prashanthyelsetty@gmail.com</t>
  </si>
  <si>
    <t>01CSE03/201706/1078</t>
  </si>
  <si>
    <t>01CSE03/201707/1134</t>
  </si>
  <si>
    <t>Sairam Bendapudi</t>
  </si>
  <si>
    <t xml:space="preserve">Praveen Kumar Perka </t>
  </si>
  <si>
    <t>onlinesairam@gmail.com</t>
  </si>
  <si>
    <t>praveenkumarperka@gmail.com</t>
  </si>
  <si>
    <t>01CSE03/201706/1079</t>
  </si>
  <si>
    <t>01CSE03/201707/1135</t>
  </si>
  <si>
    <t>Sampath Kumar Pothuru</t>
  </si>
  <si>
    <t xml:space="preserve">Priyanshi Awasthi </t>
  </si>
  <si>
    <t>sampathkumar.pothuru@gmail.com</t>
  </si>
  <si>
    <t>priyanshi1207@gmail.com</t>
  </si>
  <si>
    <t>01CSE03/201706/1080</t>
  </si>
  <si>
    <t xml:space="preserve">Raghu Ram Aduri </t>
  </si>
  <si>
    <t>raghuram1708@gmail.com</t>
  </si>
  <si>
    <t>01CSE03/201707/1137</t>
  </si>
  <si>
    <t>Sandeep  Singh</t>
  </si>
  <si>
    <t>sandeepsingh1910@gmail.com</t>
  </si>
  <si>
    <t>01CSE03/201706/1081</t>
  </si>
  <si>
    <t>Rajasekhar Patro Yellumahanti</t>
  </si>
  <si>
    <t>rajasekhar.patro@gmail.com</t>
  </si>
  <si>
    <t>01CSE03/201707/1138</t>
  </si>
  <si>
    <t>Santhosh Kumar Kanaparthi</t>
  </si>
  <si>
    <t>santhoshou@gmail.com</t>
  </si>
  <si>
    <t>01CSE03/201706/1082</t>
  </si>
  <si>
    <t>Rique R. Challa</t>
  </si>
  <si>
    <t>riqueroychalla@gmail.com</t>
  </si>
  <si>
    <t>Saradakanth Vasantharao</t>
  </si>
  <si>
    <t>sarada.kanth@gmail.com</t>
  </si>
  <si>
    <t>01CSE03/201706/1083</t>
  </si>
  <si>
    <t>Rishi Madhav Madgula</t>
  </si>
  <si>
    <t>rishi.madhav@gmail.com</t>
  </si>
  <si>
    <t>Satish Kumar Reddy L</t>
  </si>
  <si>
    <t>satishreddy814275@gmail.com</t>
  </si>
  <si>
    <t>01CSE03/201706/1084</t>
  </si>
  <si>
    <t xml:space="preserve">Sagar Rao Pala </t>
  </si>
  <si>
    <t>sagarrokz.999@gmail.com</t>
  </si>
  <si>
    <t>Satyanarayana Yenepalli</t>
  </si>
  <si>
    <t>yenepalli@gmail.com</t>
  </si>
  <si>
    <t>01CSE03/201707/1141</t>
  </si>
  <si>
    <t>01CSE03/201706/1085</t>
  </si>
  <si>
    <t xml:space="preserve">Sai Manohar Singh Thakur </t>
  </si>
  <si>
    <t>manoharthakur14@yahoo.co.in</t>
  </si>
  <si>
    <t>01CSE03/201707/1142</t>
  </si>
  <si>
    <t>Shah Ayub Quadri</t>
  </si>
  <si>
    <t>ayub.quadri89@gmail.com</t>
  </si>
  <si>
    <t>01CSE03/201706/1086</t>
  </si>
  <si>
    <t>Samrat Putcha</t>
  </si>
  <si>
    <t>samrat.putcha@gmail.com</t>
  </si>
  <si>
    <t>01CSE03/201707/1143</t>
  </si>
  <si>
    <t>Sharda Behera</t>
  </si>
  <si>
    <t>giri9587@gmail.com</t>
  </si>
  <si>
    <t>01CSE03/201706/1087</t>
  </si>
  <si>
    <t>Sarath Chandra Ramaraju</t>
  </si>
  <si>
    <t>sarathr58@ymail.com</t>
  </si>
  <si>
    <t>01CSE03/201707/1144</t>
  </si>
  <si>
    <t>Shivam Kanoria</t>
  </si>
  <si>
    <t>shivam.manu05@gmail.com</t>
  </si>
  <si>
    <t>01CSE03/201706/1088</t>
  </si>
  <si>
    <t>Satya Deepthi Vudatha</t>
  </si>
  <si>
    <t>satyadeepthiv@gmail.com</t>
  </si>
  <si>
    <t>01CSE03/201707/1145</t>
  </si>
  <si>
    <t>Siva Prasad Jonnalagadda</t>
  </si>
  <si>
    <t>creativesiva@gmail.com</t>
  </si>
  <si>
    <t>01CSE03/201706/1089</t>
  </si>
  <si>
    <t>D S Surya Seshagiri Rao</t>
  </si>
  <si>
    <t>dokkaseshu@gmail.com</t>
  </si>
  <si>
    <t>01CSE03/201707/1146</t>
  </si>
  <si>
    <t>Sravyasri Penmetsa</t>
  </si>
  <si>
    <t>sravyasri14@gmail.com</t>
  </si>
  <si>
    <t>Moved to 29th Batch, marriage fixed</t>
  </si>
  <si>
    <t xml:space="preserve">Shahid Shakil </t>
  </si>
  <si>
    <t>shahidshakil@gmail.com</t>
  </si>
  <si>
    <t>Sreepurnima Kaluvakolanu</t>
  </si>
  <si>
    <t>purnima.honey92@gmail.com</t>
  </si>
  <si>
    <t>Requested for a postponement post November.</t>
  </si>
  <si>
    <t>01CSE03/201706/1091</t>
  </si>
  <si>
    <t>Shashank Pulijala</t>
  </si>
  <si>
    <t>shashankpulijala@gmail.com</t>
  </si>
  <si>
    <t xml:space="preserve">Sri Narayana Aditya Vobhilineeni </t>
  </si>
  <si>
    <t>01CSE03/201707/1148</t>
  </si>
  <si>
    <t>vsnadityaiith@gmail.com</t>
  </si>
  <si>
    <t>01CSE03/201706/1092</t>
  </si>
  <si>
    <t xml:space="preserve">Shivanshu Shrivastava </t>
  </si>
  <si>
    <t>shivanshu5287@gmail.com</t>
  </si>
  <si>
    <t>Sridharan Venkatesan</t>
  </si>
  <si>
    <t>sridharanvenkatesan7@gmail.com</t>
  </si>
  <si>
    <t>01CSE03/201706/1093</t>
  </si>
  <si>
    <t>Postponed to future batches</t>
  </si>
  <si>
    <t xml:space="preserve">Shravan Kishore Medipelly </t>
  </si>
  <si>
    <t>Srilalitha Veerubhotla</t>
  </si>
  <si>
    <t>sravan.kishore11@gmail.com</t>
  </si>
  <si>
    <t>slveerubhotla94@gmail.com</t>
  </si>
  <si>
    <t>01CSE03/201707/1150</t>
  </si>
  <si>
    <t>01CSE03/201706/1094</t>
  </si>
  <si>
    <t>Sumanth Kanneboina</t>
  </si>
  <si>
    <t xml:space="preserve">Sindhuja Repala </t>
  </si>
  <si>
    <t>kanneboi.sumanth@gmail.com</t>
  </si>
  <si>
    <t>repalasindhuja@gmail.com</t>
  </si>
  <si>
    <t>01CSE03/201706/1095</t>
  </si>
  <si>
    <t>01CSE03/201707/1151</t>
  </si>
  <si>
    <t xml:space="preserve">Syed Abdul Muqtadir </t>
  </si>
  <si>
    <t>abdul.muqtadir2422@gmail.com</t>
  </si>
  <si>
    <t xml:space="preserve">Sireesha Samayam </t>
  </si>
  <si>
    <t>01CSE03/201706/1096</t>
  </si>
  <si>
    <t>ssamayam@gmail.com</t>
  </si>
  <si>
    <t>01CSE03/201707/1152</t>
  </si>
  <si>
    <t>Sreetheja Gorthi</t>
  </si>
  <si>
    <t>gsreetheja@gmail.com</t>
  </si>
  <si>
    <t>Udit Prakash</t>
  </si>
  <si>
    <t>udi.prakash@gmail.com</t>
  </si>
  <si>
    <t>01CSE03/201707/1153</t>
  </si>
  <si>
    <t>01CSE03/201706/1097</t>
  </si>
  <si>
    <t>Vijay Anand Nadimpalli</t>
  </si>
  <si>
    <t>nv_andy@yahoo.com</t>
  </si>
  <si>
    <t>Sudheer Poreddy</t>
  </si>
  <si>
    <t>sudhiir43@outlook.com</t>
  </si>
  <si>
    <t>01CSE03/201706/1098</t>
  </si>
  <si>
    <t>01CSE03/201707/1154</t>
  </si>
  <si>
    <t>Vijaylakshmi Kammili</t>
  </si>
  <si>
    <t>vijaylakshmikammili@gmail.com</t>
  </si>
  <si>
    <t xml:space="preserve">Sugnakar Herald Puli </t>
  </si>
  <si>
    <t>01CSE03/201706/1099</t>
  </si>
  <si>
    <t>sugnakarherald@hotmail.com</t>
  </si>
  <si>
    <t>01CSE03/201707/1155</t>
  </si>
  <si>
    <t>Vishnu Malla</t>
  </si>
  <si>
    <t>vishnuvardhanmalla@gmail.com</t>
  </si>
  <si>
    <t>01CSE03/201706/1100</t>
  </si>
  <si>
    <t xml:space="preserve">Thirumal Bandi </t>
  </si>
  <si>
    <t>thirumal.bandi@gmail.com</t>
  </si>
  <si>
    <t>01CSE03/201707/1156</t>
  </si>
  <si>
    <t>01CSE03/201706/887</t>
  </si>
  <si>
    <t xml:space="preserve">Uday Kumar Pokala </t>
  </si>
  <si>
    <t>uday.kumar467053@gmail.com</t>
  </si>
  <si>
    <t>01CSE03/201707/1157</t>
  </si>
  <si>
    <t>01CSE03/201706/858</t>
  </si>
  <si>
    <t xml:space="preserve">Vikas Bammidi </t>
  </si>
  <si>
    <t>vikas.bammidi@gmail.com</t>
  </si>
  <si>
    <t>01CSE03/201707/1158</t>
  </si>
  <si>
    <t xml:space="preserve">Praveen Kumar Samineni </t>
  </si>
  <si>
    <t>praveensamineni94@gmail.com</t>
  </si>
  <si>
    <t xml:space="preserve">Debashis Parida </t>
  </si>
  <si>
    <t>dparida@yahoo.com</t>
  </si>
  <si>
    <t>Moved to 31st Batch</t>
  </si>
  <si>
    <t>Chandra Sagar Gurram</t>
  </si>
  <si>
    <t>chandrasagargurram@gmail.com</t>
  </si>
  <si>
    <t>Not attended classes due to health issues.</t>
  </si>
  <si>
    <t>A.V.R.H.Hima Chandra</t>
  </si>
  <si>
    <t>himachandra.aero@gmail.com</t>
  </si>
  <si>
    <t>Relocated to Mumbai. Will come back and join later.</t>
  </si>
  <si>
    <t xml:space="preserve">Adith Haridas </t>
  </si>
  <si>
    <t>adithhari29@gmail.com</t>
  </si>
  <si>
    <t>01CSE03/201709/1221</t>
  </si>
  <si>
    <t>Aakar Sood</t>
  </si>
  <si>
    <t>aakar19@gmail.com</t>
  </si>
  <si>
    <t>PGP</t>
  </si>
  <si>
    <t>07CSE03/201709/1163</t>
  </si>
  <si>
    <t>Abdul Kareem Shaik</t>
  </si>
  <si>
    <t>abdulsofts@gmail.com</t>
  </si>
  <si>
    <t xml:space="preserve">Akash Sonthalia  </t>
  </si>
  <si>
    <t>asonthalia@yahoo.com</t>
  </si>
  <si>
    <t>07CSE03/201709/1222</t>
  </si>
  <si>
    <t xml:space="preserve">Abhilash Miriyala </t>
  </si>
  <si>
    <t>abhilash.libra@gmail.com</t>
  </si>
  <si>
    <t>07CSE03/201709/1164</t>
  </si>
  <si>
    <t xml:space="preserve">31st Batch, </t>
  </si>
  <si>
    <t>Amrutha S</t>
  </si>
  <si>
    <t>mail.amruthasasidharan@gmail.com</t>
  </si>
  <si>
    <t>01CSE03/201709/1223; 07CSE03-9097i/201801/1223</t>
  </si>
  <si>
    <t>A. Bhasker Reddy</t>
  </si>
  <si>
    <t>bhaskerreddy26688addula@gmail.com</t>
  </si>
  <si>
    <t>Prudhivi Abhinav</t>
  </si>
  <si>
    <t>abhinavprudhivi@gmail.com</t>
  </si>
  <si>
    <t>07CSE03/201709/1165</t>
  </si>
  <si>
    <t>1224_0</t>
  </si>
  <si>
    <t xml:space="preserve">Anas Jamal </t>
  </si>
  <si>
    <t>Aditya Majumdar</t>
  </si>
  <si>
    <t>anasj786@gmail.com</t>
  </si>
  <si>
    <t>majumdaraditya21@yahoo.in</t>
  </si>
  <si>
    <t xml:space="preserve">Bandi S.R.P Poorneshwara Prudhvi </t>
  </si>
  <si>
    <t>prithvipoornesh@gmail.com</t>
  </si>
  <si>
    <t>07CSE03/201709/1166</t>
  </si>
  <si>
    <t>PGP+Internship</t>
  </si>
  <si>
    <t>07CSE03/201711/1282</t>
  </si>
  <si>
    <t>Attended CSE7322c in 29th batch</t>
  </si>
  <si>
    <t>Krishna Murthy S</t>
  </si>
  <si>
    <t xml:space="preserve">Akella Kameswara Manoj </t>
  </si>
  <si>
    <t>manojakm@gmail.com</t>
  </si>
  <si>
    <t>nanavathkrishnamurthy@gmail.com</t>
  </si>
  <si>
    <t>07CSE03/201709/1167</t>
  </si>
  <si>
    <t xml:space="preserve">Bharath Kumar Singhu </t>
  </si>
  <si>
    <t>mightybharath@gmail.com</t>
  </si>
  <si>
    <t>07CSE03/201711/1283</t>
  </si>
  <si>
    <t>07CSE03/201709/1224</t>
  </si>
  <si>
    <t>Amit Kumar Nepak</t>
  </si>
  <si>
    <t>amit.nepak@gmail.com</t>
  </si>
  <si>
    <t>07CSE03/201709/1168</t>
  </si>
  <si>
    <t>Chiranjeevi Bommareddy</t>
  </si>
  <si>
    <t>cbbigdata@gmail.com</t>
  </si>
  <si>
    <t>07CSE03/201711/1284</t>
  </si>
  <si>
    <t>07CSE03/201709/999</t>
  </si>
  <si>
    <t>Ankita Gupta</t>
  </si>
  <si>
    <t>ankita.in31@gmail.com</t>
  </si>
  <si>
    <t>9030598115  /7007348687 / 8765057248</t>
  </si>
  <si>
    <t>07CSE03/201709/1169</t>
  </si>
  <si>
    <t xml:space="preserve">Deepak Rajoori </t>
  </si>
  <si>
    <t>rajoorideepak@gmail.com</t>
  </si>
  <si>
    <t xml:space="preserve">Anjana.R.S </t>
  </si>
  <si>
    <t>anjanarsraj@gmail.com</t>
  </si>
  <si>
    <t>01CSE03/201709/1225</t>
  </si>
  <si>
    <t>Bindhiya Mahendran</t>
  </si>
  <si>
    <t>b.m.hendran@gmail.com</t>
  </si>
  <si>
    <t>07CSE03/201709/1170</t>
  </si>
  <si>
    <t>07CSE03/201711/1285</t>
  </si>
  <si>
    <t xml:space="preserve">Anupallavi Arul </t>
  </si>
  <si>
    <t>anupallavi.arul@gmail.com</t>
  </si>
  <si>
    <t>01CSE03/201709/1226</t>
  </si>
  <si>
    <t xml:space="preserve">Bobbilla Druva Sai Kumar </t>
  </si>
  <si>
    <t>dhruvasaikumar@gmail.com</t>
  </si>
  <si>
    <t>07CSE03/201709/1171</t>
  </si>
  <si>
    <t xml:space="preserve">K. Dinesh  </t>
  </si>
  <si>
    <t>koradadinesh@gmail.com</t>
  </si>
  <si>
    <t xml:space="preserve">Anurag Pani </t>
  </si>
  <si>
    <t>anuragpanieiea@gmail.com</t>
  </si>
  <si>
    <t>07CSE03/201709/1227</t>
  </si>
  <si>
    <t>07CSE03/201711/1286</t>
  </si>
  <si>
    <t xml:space="preserve">Cheeda Harinath Babu </t>
  </si>
  <si>
    <t>cleohari@gmail.com</t>
  </si>
  <si>
    <t>07CSE03/201709/1172</t>
  </si>
  <si>
    <t>Chilaka Omkara V V Surya Chandu</t>
  </si>
  <si>
    <t>chndu20@gmail.com</t>
  </si>
  <si>
    <t xml:space="preserve">Arthi Vijay </t>
  </si>
  <si>
    <t>arthipoohbear@gmail.com</t>
  </si>
  <si>
    <t>07CSE03/201709/1173</t>
  </si>
  <si>
    <t xml:space="preserve">Dwarakanadh Kopuri </t>
  </si>
  <si>
    <t>01CSE03/201709/122</t>
  </si>
  <si>
    <t>dwarakanadhk@gmail.com</t>
  </si>
  <si>
    <t>07CSE03/201711/1287</t>
  </si>
  <si>
    <t>Dayananda Reddy Challa</t>
  </si>
  <si>
    <t>dayanandchalla@gmail.com</t>
  </si>
  <si>
    <t xml:space="preserve">Aruna Haridas  </t>
  </si>
  <si>
    <t>07CSE03/201709/1174</t>
  </si>
  <si>
    <t>aruna457@gmail.com</t>
  </si>
  <si>
    <t xml:space="preserve">B. Gautam Naidu </t>
  </si>
  <si>
    <t>bodala.naidu@hotmail.com</t>
  </si>
  <si>
    <t>01CSE03/201709/1229; 07CSE03-9097i/201801/1229</t>
  </si>
  <si>
    <t>07CSE03/201711/1288</t>
  </si>
  <si>
    <t>Deep Shrivastava</t>
  </si>
  <si>
    <t>deepshrivastava2493@gmail.com</t>
  </si>
  <si>
    <t>07CSE03/201709/1175</t>
  </si>
  <si>
    <t>Ashutos Pattnaik</t>
  </si>
  <si>
    <t xml:space="preserve">Haroon Ahmed </t>
  </si>
  <si>
    <t>ashutos.pattnaik@gmail.com</t>
  </si>
  <si>
    <t>h.ahmed747@gmail.com</t>
  </si>
  <si>
    <t>07CSE03/201711/1289</t>
  </si>
  <si>
    <t>07CSE03/201709/1230</t>
  </si>
  <si>
    <t>Will write PHD with Batch 32</t>
  </si>
  <si>
    <t>Deepak Kosuri</t>
  </si>
  <si>
    <t>deepakkosuri92@gmail.com</t>
  </si>
  <si>
    <t>07CSE03/201709/1176</t>
  </si>
  <si>
    <t xml:space="preserve">Hemanth Ganta </t>
  </si>
  <si>
    <t>ghr.work@gmail.com</t>
  </si>
  <si>
    <t>07CSE03/201711/1290</t>
  </si>
  <si>
    <t>Avanish Kumar</t>
  </si>
  <si>
    <t>avakumar88@gmail.com</t>
  </si>
  <si>
    <t>07CSE03/201709/1231</t>
  </si>
  <si>
    <t xml:space="preserve">Dinesh Kesaboina </t>
  </si>
  <si>
    <t>dineshkesaboina@gmail.com</t>
  </si>
  <si>
    <t>07CSE03/201709/1177</t>
  </si>
  <si>
    <t xml:space="preserve">Avijit Chakraborty </t>
  </si>
  <si>
    <t>avichax@gmail.com</t>
  </si>
  <si>
    <t>A S K A Jagannadh Gosala</t>
  </si>
  <si>
    <t>jagannadh87gosala@gmail.com</t>
  </si>
  <si>
    <t>01CSE03/201709/1232</t>
  </si>
  <si>
    <t>07CSE03/201711/1291</t>
  </si>
  <si>
    <t>Divakar Subramaniam</t>
  </si>
  <si>
    <t>divakar.ts@gmail.com</t>
  </si>
  <si>
    <t>07CSE03/201709/1178</t>
  </si>
  <si>
    <t>Jayanth Rasamsetti</t>
  </si>
  <si>
    <t xml:space="preserve">Babitha Jajur </t>
  </si>
  <si>
    <t>jaysetty@gmail.com</t>
  </si>
  <si>
    <t>jsbabitha@gmail.com</t>
  </si>
  <si>
    <t>07CSE03/201711/1292</t>
  </si>
  <si>
    <t>01CSE03/201709/1233</t>
  </si>
  <si>
    <t xml:space="preserve">Karthik Lalisetti </t>
  </si>
  <si>
    <t>karthiklalisetti@gmail.com</t>
  </si>
  <si>
    <t>07CSE03/201711/1293</t>
  </si>
  <si>
    <t>Divija Kapuluru</t>
  </si>
  <si>
    <t>divijareddykapuluru@gmail.com</t>
  </si>
  <si>
    <t>07CSE03/201709/1179</t>
  </si>
  <si>
    <t>Bolisetty Raviteja</t>
  </si>
  <si>
    <t>raviteja.bolisetty@outlook.com</t>
  </si>
  <si>
    <t>01CSE03/201709/1234</t>
  </si>
  <si>
    <t>Kiran Bomanchi</t>
  </si>
  <si>
    <t>kiran.bomanchi@gmail.com</t>
  </si>
  <si>
    <t>E Thrinadh Kumar</t>
  </si>
  <si>
    <t>07CSE03/201711/1294</t>
  </si>
  <si>
    <t>thrinadhedam@gmail.com</t>
  </si>
  <si>
    <t>07CSE03/201709/1180</t>
  </si>
  <si>
    <t xml:space="preserve">Deep Chenna  </t>
  </si>
  <si>
    <t>krsnadeep@gmail.com</t>
  </si>
  <si>
    <t>01CSE03/201709/1235</t>
  </si>
  <si>
    <t>Garimella Sravya</t>
  </si>
  <si>
    <t>garimellasravya7@gmail.com</t>
  </si>
  <si>
    <t xml:space="preserve">Yellumahanti Kiran Kumar Patro </t>
  </si>
  <si>
    <t>07CSE03/201709/1181</t>
  </si>
  <si>
    <t>kiran.yellumahanti@gmail.com</t>
  </si>
  <si>
    <t>07CSE03/201711/1295</t>
  </si>
  <si>
    <t xml:space="preserve">Deepti Nema </t>
  </si>
  <si>
    <t>deeptinema7@gmail.com</t>
  </si>
  <si>
    <t>01CSE03/201709/1236</t>
  </si>
  <si>
    <t xml:space="preserve">Haseeba Shaik </t>
  </si>
  <si>
    <t>haseeba.sheik@gmail.com</t>
  </si>
  <si>
    <t>07CSE03/201709/1182</t>
  </si>
  <si>
    <t xml:space="preserve">Lavanya Davluri </t>
  </si>
  <si>
    <t>lavanyadav009@gmail.com</t>
  </si>
  <si>
    <t>07CSE03/201711/1296</t>
  </si>
  <si>
    <t>Gaurav Srivastav</t>
  </si>
  <si>
    <t>gauravsrivastav2411@gmail.com</t>
  </si>
  <si>
    <t>01CSE03/201709/1237</t>
  </si>
  <si>
    <t>Javeed Saik</t>
  </si>
  <si>
    <t>javeed.saik@gmail.com</t>
  </si>
  <si>
    <t>07CSE03/201709/1183</t>
  </si>
  <si>
    <t>Mahesh Manjeet Singh</t>
  </si>
  <si>
    <t>manjeet6453@gmail.com</t>
  </si>
  <si>
    <t>Gummaraju Anjali</t>
  </si>
  <si>
    <t>anjalie@gmail.com</t>
  </si>
  <si>
    <t>07CSE03/201709/1238</t>
  </si>
  <si>
    <t>Mohammed Mehraj</t>
  </si>
  <si>
    <t xml:space="preserve">Jaya Rohit Kovvuri </t>
  </si>
  <si>
    <t>rohitkovvuri@gmail.com</t>
  </si>
  <si>
    <t>mehraj021991@gmail.com</t>
  </si>
  <si>
    <t>07CSE03/201709/1184</t>
  </si>
  <si>
    <t>07CSE03/201711/1298</t>
  </si>
  <si>
    <t>Gururaj Gangadhar Badiger</t>
  </si>
  <si>
    <t>gururaj149bad@gmail.com</t>
  </si>
  <si>
    <t>01CSE03/201709/1239</t>
  </si>
  <si>
    <t>Mrinalini Hanagodu</t>
  </si>
  <si>
    <t>mrinalini.hanagodu93@gmail.com</t>
  </si>
  <si>
    <t>Mithunsai V</t>
  </si>
  <si>
    <t>mithungalaxy.ms@gmail.com</t>
  </si>
  <si>
    <t>07CSE03/201709/1185</t>
  </si>
  <si>
    <t>07CSE03/201711/1299</t>
  </si>
  <si>
    <t>Hari Govind S</t>
  </si>
  <si>
    <t>harinma@gmail.com</t>
  </si>
  <si>
    <t>07CSE03/201709/1240</t>
  </si>
  <si>
    <t xml:space="preserve">Nadimpalli Ramana Kumar Varma </t>
  </si>
  <si>
    <t>varmantpc@gmail.com</t>
  </si>
  <si>
    <t>Mukka Aswani Keerthi</t>
  </si>
  <si>
    <t>aswani.keerthi@gmail.com</t>
  </si>
  <si>
    <t>07CSE03/201711/1300</t>
  </si>
  <si>
    <t>07CSE03/201709/1186</t>
  </si>
  <si>
    <t>Completed PHD with Batch 31</t>
  </si>
  <si>
    <t xml:space="preserve">Harshavardhan Reddy Devarapalli </t>
  </si>
  <si>
    <t>devarapalli.harsha@gmail.com</t>
  </si>
  <si>
    <t>07CSE03/201709/1241</t>
  </si>
  <si>
    <t xml:space="preserve">Nama Venkata Sai Nikhil Teja </t>
  </si>
  <si>
    <t xml:space="preserve">Nagaraj Puttakota </t>
  </si>
  <si>
    <t>namanikhil11@gmail.com</t>
  </si>
  <si>
    <t>rajpn@outlook.com</t>
  </si>
  <si>
    <t>07CSE03/201709/1187</t>
  </si>
  <si>
    <t>07CSE03/201711/1301</t>
  </si>
  <si>
    <t>Jaseela Jasmine</t>
  </si>
  <si>
    <t>jasmine9330@gmail.com</t>
  </si>
  <si>
    <t>01CSE03/201709/1242</t>
  </si>
  <si>
    <t>Naveen Kumar Bhatta</t>
  </si>
  <si>
    <t>naveen_nkb@hotmail.com</t>
  </si>
  <si>
    <t xml:space="preserve">Naveena Kamarthapu </t>
  </si>
  <si>
    <t>kamarthapu.navi@gmail.com</t>
  </si>
  <si>
    <t>07CSE03/201711/1302</t>
  </si>
  <si>
    <t xml:space="preserve">Jasleen Kaur </t>
  </si>
  <si>
    <t>kjasleen@rediffmail.com</t>
  </si>
  <si>
    <t>01CSE03/201709/1243</t>
  </si>
  <si>
    <t>Batch 43</t>
  </si>
  <si>
    <t>Nishant Choudhary</t>
  </si>
  <si>
    <t>nishant.cse79@gmail.com</t>
  </si>
  <si>
    <t xml:space="preserve">Kishore Hariharan  </t>
  </si>
  <si>
    <t>07CSE03/201709/1189</t>
  </si>
  <si>
    <t>hakish@gmail.com</t>
  </si>
  <si>
    <t>Nitheesh Reddy Gaddam</t>
  </si>
  <si>
    <t>07CSE03/201709/1244</t>
  </si>
  <si>
    <t>nitheeshreddy42@gmail.com</t>
  </si>
  <si>
    <t>07CSE03/201711/1303</t>
  </si>
  <si>
    <t xml:space="preserve">Praveen Kumar Arja </t>
  </si>
  <si>
    <t>praveen353z@gmail.com</t>
  </si>
  <si>
    <t>07CSE03/201709/1190</t>
  </si>
  <si>
    <t xml:space="preserve">Kishore J </t>
  </si>
  <si>
    <t>sai.kishorej8@gmail.com</t>
  </si>
  <si>
    <t>01CSE03/201709/1245</t>
  </si>
  <si>
    <t xml:space="preserve">K A N Pranavharsha </t>
  </si>
  <si>
    <t>ananthapranav@gmail.com</t>
  </si>
  <si>
    <t>07CSE03/201711/1304</t>
  </si>
  <si>
    <t>Praveen Pamulapati</t>
  </si>
  <si>
    <t>ppraveen329@gmail.com</t>
  </si>
  <si>
    <t>07CSE03/201709/1191</t>
  </si>
  <si>
    <t>Konika Rani Biswas</t>
  </si>
  <si>
    <t>konikabiswas@gmail.com</t>
  </si>
  <si>
    <t>01CSE03/201709/1246</t>
  </si>
  <si>
    <t xml:space="preserve">R Sri Ramyutha </t>
  </si>
  <si>
    <t>Prithviraj Singh Bisht</t>
  </si>
  <si>
    <t>ramyutha@gmail.com</t>
  </si>
  <si>
    <t>vspj01@gmail.com</t>
  </si>
  <si>
    <t>07CSE03/201709/1192</t>
  </si>
  <si>
    <t xml:space="preserve">Kunda  Venkatesh </t>
  </si>
  <si>
    <t>venky.kunda94@gmail.com</t>
  </si>
  <si>
    <t>01CSE03/201709/1247</t>
  </si>
  <si>
    <t>Batch 40</t>
  </si>
  <si>
    <t>Ramnath Selagamsetty</t>
  </si>
  <si>
    <t>chinnusetty@gmail.com</t>
  </si>
  <si>
    <t>07CSE03/201709/1193</t>
  </si>
  <si>
    <t xml:space="preserve">Lokesh Yadav </t>
  </si>
  <si>
    <t>lokesh_rbs@yahoo.com</t>
  </si>
  <si>
    <t>01CSE03/201709/1248</t>
  </si>
  <si>
    <t>Raghu Teja Dhulipala</t>
  </si>
  <si>
    <t>raghuteja.d94@gmail.com</t>
  </si>
  <si>
    <t>07CSE03/201711/1306</t>
  </si>
  <si>
    <t>Ritika Venkat Majji</t>
  </si>
  <si>
    <t>ritikamajji@gmail.com</t>
  </si>
  <si>
    <t xml:space="preserve">Mageswaran M </t>
  </si>
  <si>
    <t>07CSE03/201709/1194</t>
  </si>
  <si>
    <t>mage186@gmail.com</t>
  </si>
  <si>
    <t>07CSE03/201709/1249</t>
  </si>
  <si>
    <t xml:space="preserve">Rahul Chetlangia </t>
  </si>
  <si>
    <t>rchetlangia@gmail.com</t>
  </si>
  <si>
    <t>07CSE03/201711/1307</t>
  </si>
  <si>
    <t>S V S Anjaneyulu</t>
  </si>
  <si>
    <t>anjaneyulu.shastri@gmail.com</t>
  </si>
  <si>
    <t>07CSE03/201709/1195</t>
  </si>
  <si>
    <t>Mallapu Sobhitha </t>
  </si>
  <si>
    <t>sobhithamallapu009@gmail.com</t>
  </si>
  <si>
    <t>01CSE03/201709/1250</t>
  </si>
  <si>
    <t xml:space="preserve">Rajasekhar Bade </t>
  </si>
  <si>
    <t>rajasekhar.bade@gmail.com</t>
  </si>
  <si>
    <t>07CSE03/201711/1308</t>
  </si>
  <si>
    <t>Sabaresh Reddy C</t>
  </si>
  <si>
    <t>sabaresh.reddy@gmail.com</t>
  </si>
  <si>
    <t>07CSE03/201709/1196</t>
  </si>
  <si>
    <t xml:space="preserve">Ramesh Kumar Sattaru </t>
  </si>
  <si>
    <t>sattaru@lycos.com</t>
  </si>
  <si>
    <t>07CSE03/201711/1309</t>
  </si>
  <si>
    <t>Mohan Gollapalli Reddy</t>
  </si>
  <si>
    <t>mohanreddy.go@gmail.com</t>
  </si>
  <si>
    <t>01CSE03/201709/1251</t>
  </si>
  <si>
    <t>Sagi Bharath Kumar Varma</t>
  </si>
  <si>
    <t>bharathvarma008@gmail.com</t>
  </si>
  <si>
    <t>07CSE03/201709/1197</t>
  </si>
  <si>
    <t>Jayam Saketh Srinivas</t>
  </si>
  <si>
    <t>jayamsakethsrinivas@gmail.com</t>
  </si>
  <si>
    <t>07CSE03/201711/1310</t>
  </si>
  <si>
    <t>Murali Krishna C M</t>
  </si>
  <si>
    <t>muralikrishnacm.1986@gmail.com</t>
  </si>
  <si>
    <t>07CSE03/201709/1252</t>
  </si>
  <si>
    <t>Sai Sruthi Kalapatapu</t>
  </si>
  <si>
    <t>sruti.kalapatapu@gmail.com</t>
  </si>
  <si>
    <t>07CSE03/201709/1198</t>
  </si>
  <si>
    <t xml:space="preserve">Satish Kumar Boddu </t>
  </si>
  <si>
    <t>boddu.satishkumar@gmail.com</t>
  </si>
  <si>
    <t>07CSE03/201711/1311</t>
  </si>
  <si>
    <t xml:space="preserve">Nidhi Ashok </t>
  </si>
  <si>
    <t>nidhitrijala@gmail.com</t>
  </si>
  <si>
    <t>Sankalp Patnaik</t>
  </si>
  <si>
    <t>sankalppatnaik2@gmail.com</t>
  </si>
  <si>
    <t>07CSE03/201709/1199</t>
  </si>
  <si>
    <t xml:space="preserve">Sawan Tilak Kuntala </t>
  </si>
  <si>
    <t>sawantilak@gmail.com</t>
  </si>
  <si>
    <t>07CSE03/201711/1312</t>
  </si>
  <si>
    <t>Sathvik Inti</t>
  </si>
  <si>
    <t>sathvik551@gmail.com</t>
  </si>
  <si>
    <t>07CSE03/201709/1200</t>
  </si>
  <si>
    <t>Sekhar Naga Venkata Maddula</t>
  </si>
  <si>
    <t>mnvsekhar@gmail.com</t>
  </si>
  <si>
    <t>07CSE03/201711/1313</t>
  </si>
  <si>
    <t>01CSE03/201709/1253</t>
  </si>
  <si>
    <t>Satish Kumar Nainala</t>
  </si>
  <si>
    <t>satishkumar.nainala@gmail.com</t>
  </si>
  <si>
    <t xml:space="preserve">Shyam Kumar Mothukuri </t>
  </si>
  <si>
    <t>shyamkumar.mothukuri@gmail.com</t>
  </si>
  <si>
    <t>07CSE03/201709/1201</t>
  </si>
  <si>
    <t>1254_0</t>
  </si>
  <si>
    <t>Will complete PHD with Batch 33</t>
  </si>
  <si>
    <t>Nishant Prasad</t>
  </si>
  <si>
    <t>nkpd.java@gmail.com</t>
  </si>
  <si>
    <t>Shiva Prasad Kusuma</t>
  </si>
  <si>
    <t>shivaprasad6@gmail.com</t>
  </si>
  <si>
    <t>07CSE03/201709/1202</t>
  </si>
  <si>
    <t>Siva Sirigiri Reddy</t>
  </si>
  <si>
    <t>siva.sirigiri@gmail.com</t>
  </si>
  <si>
    <t>Jatin Arora</t>
  </si>
  <si>
    <t>07CSE03/201711/1315</t>
  </si>
  <si>
    <t>jatinarora.er@gmail.com</t>
  </si>
  <si>
    <t>01CSE03/201709/1254</t>
  </si>
  <si>
    <t xml:space="preserve">Shyam Kumar </t>
  </si>
  <si>
    <t>shyamk5600@gmail.com</t>
  </si>
  <si>
    <t>07CSE03/201709/1203</t>
  </si>
  <si>
    <t xml:space="preserve">Srinidhi Sathupati </t>
  </si>
  <si>
    <t>srinidhi.sathupati@gmail.com</t>
  </si>
  <si>
    <t>07CSE03/201711/1316</t>
  </si>
  <si>
    <t xml:space="preserve">Padmini Priya Chandra Subramanian </t>
  </si>
  <si>
    <t>priyamsvit@yahoo.co.in</t>
  </si>
  <si>
    <t>07CSE03/201709/1255</t>
  </si>
  <si>
    <t>Sravan Kumar Thipirisetty</t>
  </si>
  <si>
    <t>sravanthipirisetty@gmail.com</t>
  </si>
  <si>
    <t>07CSE03/201709/1204</t>
  </si>
  <si>
    <t xml:space="preserve">Srinivas Reddy Pamireddy </t>
  </si>
  <si>
    <t>srinivaspamireddy@gmail.com</t>
  </si>
  <si>
    <t>07CSE03/201711/1317</t>
  </si>
  <si>
    <t xml:space="preserve">Prabhat Ranjan </t>
  </si>
  <si>
    <t>prabhat.ranjan8288@gmail.com</t>
  </si>
  <si>
    <t>01CSE03/201709/1256</t>
  </si>
  <si>
    <t>Sridhar Chebrolu</t>
  </si>
  <si>
    <t>vedach@hotmail.com</t>
  </si>
  <si>
    <t>07CSE03/201709/1205</t>
  </si>
  <si>
    <t xml:space="preserve">Srinu Tungala </t>
  </si>
  <si>
    <t>srinutungala0923@gmail.com</t>
  </si>
  <si>
    <t>Raghava Vamseekrishna</t>
  </si>
  <si>
    <t>vamsyes@gmail.com</t>
  </si>
  <si>
    <t>07CSE03/201709/1257</t>
  </si>
  <si>
    <t xml:space="preserve">Srihari Nune </t>
  </si>
  <si>
    <t>nunesrihari@gmail.com</t>
  </si>
  <si>
    <t>07CSE03/201709/1206</t>
  </si>
  <si>
    <t>Sudha Devi</t>
  </si>
  <si>
    <t>ssudha077@gmail.com</t>
  </si>
  <si>
    <t>07CSE03/201711/1319</t>
  </si>
  <si>
    <t>Ramya Mn</t>
  </si>
  <si>
    <t>ramya.mnv@gmail.com</t>
  </si>
  <si>
    <t>01CSE03/201709/1258</t>
  </si>
  <si>
    <t>Srilekha Reddy Yakkanti</t>
  </si>
  <si>
    <t xml:space="preserve">Syamsruthin Kaliki </t>
  </si>
  <si>
    <t>srilekha.54@gmail.com</t>
  </si>
  <si>
    <t>syamsruthin.k@gmail.com</t>
  </si>
  <si>
    <t>07CSE03/201709/1207</t>
  </si>
  <si>
    <t>07CSE03/201711/1320</t>
  </si>
  <si>
    <t>Rohan H Singh</t>
  </si>
  <si>
    <t>h.rohansingh@gmail.com</t>
  </si>
  <si>
    <t>01CSE03/201709/1259</t>
  </si>
  <si>
    <t xml:space="preserve">Thatti Sandhya </t>
  </si>
  <si>
    <t>sandhyareddy4188@gmail.com</t>
  </si>
  <si>
    <t>Sruthi Uk Nair</t>
  </si>
  <si>
    <t>sruthi.uknair90@gmail.com</t>
  </si>
  <si>
    <t>07CSE03/201711/1321</t>
  </si>
  <si>
    <t>07CSE03/201709/1208</t>
  </si>
  <si>
    <t>S Vijaya Santhi</t>
  </si>
  <si>
    <t>shanthi.shankarabanda@gmail.com</t>
  </si>
  <si>
    <t xml:space="preserve">Kanduri Vaishnavi </t>
  </si>
  <si>
    <t>Sunitha Pande</t>
  </si>
  <si>
    <t>vyshnawi@gmail.com</t>
  </si>
  <si>
    <t>sunitha.chandran@gmail.com</t>
  </si>
  <si>
    <t>07CSE03/201711/1322</t>
  </si>
  <si>
    <t>07CSE03/201709/1209</t>
  </si>
  <si>
    <t>Sagar S</t>
  </si>
  <si>
    <t>crazy.sagar@gmail.com</t>
  </si>
  <si>
    <t xml:space="preserve">Vineeth Poreddy </t>
  </si>
  <si>
    <t>Suresh Attaluri</t>
  </si>
  <si>
    <t>vineeth.reddy12345@gmail.com</t>
  </si>
  <si>
    <t>suresh.attaluri789@gmail.com</t>
  </si>
  <si>
    <t>07CSE03/201711/1323</t>
  </si>
  <si>
    <t>07CSE03/201709/1210</t>
  </si>
  <si>
    <t>Sai Aswin Jami</t>
  </si>
  <si>
    <t>winash1994@gmail.com</t>
  </si>
  <si>
    <t>01CSE03/201709/1262</t>
  </si>
  <si>
    <t xml:space="preserve">Viswa Teja Polali </t>
  </si>
  <si>
    <t xml:space="preserve">V S Prasad Nandivelugu </t>
  </si>
  <si>
    <t>viswateja.225@gmail.com</t>
  </si>
  <si>
    <t>nvs.prasadn@yahoo.com</t>
  </si>
  <si>
    <t>07CSE03/201711/1324</t>
  </si>
  <si>
    <t>07CSE03/201709/1211</t>
  </si>
  <si>
    <t xml:space="preserve">Sateesh Pabbathi </t>
  </si>
  <si>
    <t>sateesh2emc@gmail.com</t>
  </si>
  <si>
    <t>Not decided</t>
  </si>
  <si>
    <t xml:space="preserve">Saurabh Kumar </t>
  </si>
  <si>
    <t>saurabh.kunwar@gmail.com</t>
  </si>
  <si>
    <t>01CSE03/201709/1264</t>
  </si>
  <si>
    <t>Vamsee Krishna Yalamanchili</t>
  </si>
  <si>
    <t>Vasundhara Chennagiri</t>
  </si>
  <si>
    <t>y.vamseekrishna@gmail.com</t>
  </si>
  <si>
    <t>cvasundhara02@gmail.com</t>
  </si>
  <si>
    <t>07CSE03/201709/1212</t>
  </si>
  <si>
    <t>07CSE03/201711/1325</t>
  </si>
  <si>
    <t>Selva Shankar Mukundan S</t>
  </si>
  <si>
    <t>selvashankarmukundan@gmail.com</t>
  </si>
  <si>
    <t>07CSE03/201709/1265</t>
  </si>
  <si>
    <t>Pallavi Thatti</t>
  </si>
  <si>
    <t>Shalma S Naveen</t>
  </si>
  <si>
    <t>Vamsi Annabattina</t>
  </si>
  <si>
    <t>thattipallavireddy75@gmail.com</t>
  </si>
  <si>
    <t>shalma.shekar@gmail.com</t>
  </si>
  <si>
    <t>07CSE03/201711/1326</t>
  </si>
  <si>
    <t>annabattinavamsi@gmail.com</t>
  </si>
  <si>
    <t>01CSE03/201709/1266</t>
  </si>
  <si>
    <t>07CSE03/201709/1213</t>
  </si>
  <si>
    <t>Sharanya R</t>
  </si>
  <si>
    <t>sharanya.raju@gmail.com</t>
  </si>
  <si>
    <t xml:space="preserve">Venkatesh Siddamsetti </t>
  </si>
  <si>
    <t>venkatesh1848@gmail.com</t>
  </si>
  <si>
    <t>01CSE03/201709/1267</t>
  </si>
  <si>
    <t>Syeda Azra Fatima</t>
  </si>
  <si>
    <t>Sheel Dashrath Singh</t>
  </si>
  <si>
    <t>azraasad@gmail.com</t>
  </si>
  <si>
    <t>x12sheel@iima.ac.in</t>
  </si>
  <si>
    <t>07CSE03/201711/1328</t>
  </si>
  <si>
    <t>Vijayraj Tumma</t>
  </si>
  <si>
    <t>01CSE03/201709/1268</t>
  </si>
  <si>
    <t>vijayraj.tumma@gmail.com</t>
  </si>
  <si>
    <t>07CSE03/201709/1215</t>
  </si>
  <si>
    <t xml:space="preserve">Ramana Naga Venkata Mittapalli </t>
  </si>
  <si>
    <t>mnv.ramana@gmail.com</t>
  </si>
  <si>
    <t>07CSE03/201711/1329</t>
  </si>
  <si>
    <t xml:space="preserve">Shivaraj Chabungbam </t>
  </si>
  <si>
    <t>chabungbam.shivaraj@gmail.com</t>
  </si>
  <si>
    <t xml:space="preserve">Vinay Goyal </t>
  </si>
  <si>
    <t>01CSE03/201709/1269</t>
  </si>
  <si>
    <t>kgvinay999@yahoo.com</t>
  </si>
  <si>
    <t>07CSE03/201709/1216</t>
  </si>
  <si>
    <t xml:space="preserve">Sanketh Mangalarapu </t>
  </si>
  <si>
    <t>sanket8870@gmail.com</t>
  </si>
  <si>
    <t>07CSE03/201711/1330</t>
  </si>
  <si>
    <t xml:space="preserve">Vineeth Krishna Avadhanam </t>
  </si>
  <si>
    <t>vineeth2393@gmail.com</t>
  </si>
  <si>
    <t>Shweta Nichani Shyam</t>
  </si>
  <si>
    <t>07CSE03/201709/1217</t>
  </si>
  <si>
    <t>shweta.s.nichani@gmail.com</t>
  </si>
  <si>
    <t>01CSE03/201709/1270</t>
  </si>
  <si>
    <t xml:space="preserve">Shashikanth Kareke </t>
  </si>
  <si>
    <t>shashi.kareke@gmail.com</t>
  </si>
  <si>
    <t>07CSE03/201711/1331</t>
  </si>
  <si>
    <t>Sirisha Namana</t>
  </si>
  <si>
    <t>namana.sirisha@gmail.com</t>
  </si>
  <si>
    <t>01CSE03/201709/1271</t>
  </si>
  <si>
    <t>B K Vishalakshmi</t>
  </si>
  <si>
    <t>vishali.lakshmi96@gmail.com</t>
  </si>
  <si>
    <t>07CSE03/201709/1218</t>
  </si>
  <si>
    <t>Ravali Charugundla</t>
  </si>
  <si>
    <t>ravalicharugundla@gmail.com</t>
  </si>
  <si>
    <t>07CSE03/201711/1332</t>
  </si>
  <si>
    <t>Sithi Vaseela Banu</t>
  </si>
  <si>
    <t>sithi_banu@yahoo.co.in</t>
  </si>
  <si>
    <t>01CSE03/201709/1272</t>
  </si>
  <si>
    <t>Wyendrila Roy</t>
  </si>
  <si>
    <t>wyendrila.roy@gmail.com</t>
  </si>
  <si>
    <t>Sabhiniveeshu Kurupam Praveen Kumar</t>
  </si>
  <si>
    <t>07CSE03/201709/1219</t>
  </si>
  <si>
    <t>praveen.sk159@gmail.com</t>
  </si>
  <si>
    <t>07CSE03/201711/1333</t>
  </si>
  <si>
    <t>Sooraj Subramanian M S</t>
  </si>
  <si>
    <t>srjsubramanian@gmail.com</t>
  </si>
  <si>
    <t xml:space="preserve">Sahu Vineetha </t>
  </si>
  <si>
    <t>vineethasahu@gmail.com</t>
  </si>
  <si>
    <t>07CSE03/201711/1334</t>
  </si>
  <si>
    <t>Yokesh Narendran Kanna</t>
  </si>
  <si>
    <t>yokesh45@gmail.com</t>
  </si>
  <si>
    <t>07CSE03/201709/1220</t>
  </si>
  <si>
    <t>Suman Pabboju</t>
  </si>
  <si>
    <t>sumanpabboju@gmail.com</t>
  </si>
  <si>
    <t xml:space="preserve">Srikanth Marripudi </t>
  </si>
  <si>
    <t>marripudi.srikanth@gmail.com</t>
  </si>
  <si>
    <t>Arpit Charan Yadav</t>
  </si>
  <si>
    <t>07CSE03/201709/1107</t>
  </si>
  <si>
    <t>Rohit Shiva</t>
  </si>
  <si>
    <t>rohitshiva525@gmail.com</t>
  </si>
  <si>
    <t>07CSE03/201711/1336</t>
  </si>
  <si>
    <t>Suman N R</t>
  </si>
  <si>
    <t>suman.ramakrishna93@gmail.com</t>
  </si>
  <si>
    <t>Reddy Vamshi Mohan</t>
  </si>
  <si>
    <t>vamsy.vm@gmail.com</t>
  </si>
  <si>
    <t xml:space="preserve">Sundara Moorthy  </t>
  </si>
  <si>
    <t>sundara.moorthy@socgen.com</t>
  </si>
  <si>
    <t>07CSE03/201709/1276</t>
  </si>
  <si>
    <t xml:space="preserve">Udayan Verma </t>
  </si>
  <si>
    <t>udayanverma@yahoo.com</t>
  </si>
  <si>
    <t>01CSE03/201709/1277</t>
  </si>
  <si>
    <t>Venugopal Talluri</t>
  </si>
  <si>
    <t>ven0424@gmail.com</t>
  </si>
  <si>
    <t xml:space="preserve">Vivek Kumar  </t>
  </si>
  <si>
    <t xml:space="preserve">vivek.kr44@gmail.com
</t>
  </si>
  <si>
    <t>07CSE03/201709/1279</t>
  </si>
  <si>
    <t xml:space="preserve">Abhishek Gautam </t>
  </si>
  <si>
    <t xml:space="preserve">Abhinav Reddy Chamakura </t>
  </si>
  <si>
    <t>Abhinandan Srivastava</t>
  </si>
  <si>
    <t>abhis.gatm@gmail.com</t>
  </si>
  <si>
    <t>abfarm50@gmail.com</t>
  </si>
  <si>
    <t>abhinandan1.kumar@gmail.com</t>
  </si>
  <si>
    <t>07CSE03/201711/1337</t>
  </si>
  <si>
    <t>07CSE03/201801/1386</t>
  </si>
  <si>
    <t>07CSE03/201802/1445
07CSE03-9097i/201801/1445</t>
  </si>
  <si>
    <t xml:space="preserve">Aishwarya Anand </t>
  </si>
  <si>
    <t>a.aishwaryaanand@gmail.com</t>
  </si>
  <si>
    <t>Abhishek Verma</t>
  </si>
  <si>
    <t xml:space="preserve">Achint Kumar </t>
  </si>
  <si>
    <t>av0069@gmail.com</t>
  </si>
  <si>
    <t>to.achint.kumar@gmail.com</t>
  </si>
  <si>
    <t>07CSE03/201711/1338
07CSE03-9097i/201711/1338</t>
  </si>
  <si>
    <t>07CSE03/201802/1446</t>
  </si>
  <si>
    <t>07CSE03/201801/1387
07CSE03-9097i/201801/1387</t>
  </si>
  <si>
    <t xml:space="preserve">Ajay Gupta </t>
  </si>
  <si>
    <t>Anjali Batra</t>
  </si>
  <si>
    <t>ajaygupta.er@gmail.com</t>
  </si>
  <si>
    <t>anjalibatra12@yahoo.co.in</t>
  </si>
  <si>
    <t>Aditi Bohra</t>
  </si>
  <si>
    <t>aditibohra95@gmail.com</t>
  </si>
  <si>
    <t>07CSE03/201711/1339</t>
  </si>
  <si>
    <t>07CSE03/201802/1447</t>
  </si>
  <si>
    <t>07CSE03/201801/1388
07CSE03-9097i/201801/1388</t>
  </si>
  <si>
    <t>Gottipati Amit Venkateswarlu</t>
  </si>
  <si>
    <t>Anjan Kumar Keelukoppu</t>
  </si>
  <si>
    <t>amit89005@gmail.com</t>
  </si>
  <si>
    <t>anjan2sap@gmail.com</t>
  </si>
  <si>
    <t xml:space="preserve">Amruthavalli Srighakolapu </t>
  </si>
  <si>
    <t>07CSE03/201711/1340</t>
  </si>
  <si>
    <t>07CSE03/201802/1448</t>
  </si>
  <si>
    <t>amrutha.srighakolapu@gmail.com</t>
  </si>
  <si>
    <t>37th Batch. Undetake a major brain surgery on 1st Nov 2017</t>
  </si>
  <si>
    <t xml:space="preserve">Anjali Barodia </t>
  </si>
  <si>
    <t>barodiaanjali@gmail.com</t>
  </si>
  <si>
    <t>Ankit Mishra</t>
  </si>
  <si>
    <t>taurus.ankit@gmail.com</t>
  </si>
  <si>
    <t>07CSE03/201711/1341
07CSE03-9097i/201711/1341</t>
  </si>
  <si>
    <t>07CSE03/201802/1449</t>
  </si>
  <si>
    <t xml:space="preserve">Anirudh Goverdhana </t>
  </si>
  <si>
    <t>anirudhgoverdhana93@gmail.com</t>
  </si>
  <si>
    <t>07CSE03/201801/1390</t>
  </si>
  <si>
    <t>Arushi Jindal</t>
  </si>
  <si>
    <t>arushi2692@gmail.com</t>
  </si>
  <si>
    <t>07CSE03/201802/1450</t>
  </si>
  <si>
    <t>Arun Yuvaaraj</t>
  </si>
  <si>
    <t>arun.yuvaraj06@gmail.com</t>
  </si>
  <si>
    <t>07CSE03/201711/1342</t>
  </si>
  <si>
    <t>Anirudh Sundar Rajan</t>
  </si>
  <si>
    <t>anirudhsrajan@gmail.com</t>
  </si>
  <si>
    <t>07CSE03/201801/1391</t>
  </si>
  <si>
    <t>Avinash Bendigeri</t>
  </si>
  <si>
    <t>abendigeri@gmail.com</t>
  </si>
  <si>
    <t>07CSE03/201802/1451</t>
  </si>
  <si>
    <t xml:space="preserve">Arvind Upadhyay </t>
  </si>
  <si>
    <t>mailtoarvind83@gmail.com</t>
  </si>
  <si>
    <t>07CSE03/201711/1343</t>
  </si>
  <si>
    <t>Ashish Akshantal</t>
  </si>
  <si>
    <t>ashish.akshantal@gmail.com</t>
  </si>
  <si>
    <t>07CSE03/201801/1392
07CSE03-9097i/201801/1392</t>
  </si>
  <si>
    <t>Babasaheb Pinjar</t>
  </si>
  <si>
    <t>babasahebpinjar@gmail.com</t>
  </si>
  <si>
    <t>07CSE03/201802/1452</t>
  </si>
  <si>
    <t>Ashish Kumar</t>
  </si>
  <si>
    <t>ashish30393@live.com (old: ashish.ff.kumar@ericsson.com)</t>
  </si>
  <si>
    <t>07CSE03/201711/1344</t>
  </si>
  <si>
    <t>Avataran Arzare</t>
  </si>
  <si>
    <t>avataranarzare@gmail.com</t>
  </si>
  <si>
    <t>Bapavani Gali</t>
  </si>
  <si>
    <t>gvani_19@yahoo.co.in</t>
  </si>
  <si>
    <t>07CSE03/201802/1453</t>
  </si>
  <si>
    <t>Wrote PHD in 35 Batch</t>
  </si>
  <si>
    <t xml:space="preserve">Avinash Vittal </t>
  </si>
  <si>
    <t>avinash.vittal@gmail.com</t>
  </si>
  <si>
    <t>07CSE03/201711/1345</t>
  </si>
  <si>
    <t xml:space="preserve">Bhargava Gandham </t>
  </si>
  <si>
    <t>gandhambhargava@gmail.com</t>
  </si>
  <si>
    <t>07CSE03/201801/1394</t>
  </si>
  <si>
    <t>Chandan Kumar</t>
  </si>
  <si>
    <t>chandan5356@gmail.com</t>
  </si>
  <si>
    <t>07CSE03/201802/1454</t>
  </si>
  <si>
    <t xml:space="preserve">Debdut Ganguly </t>
  </si>
  <si>
    <t>debdutganguly8@gmail.com</t>
  </si>
  <si>
    <t>07CSE03/201711/1346</t>
  </si>
  <si>
    <t>Debolina Giri</t>
  </si>
  <si>
    <t>debolina91@gmail.com</t>
  </si>
  <si>
    <t>07CSE03/201802/1455</t>
  </si>
  <si>
    <t>Chandra Rekha Molala</t>
  </si>
  <si>
    <t>chandrarekha31@gmail.com</t>
  </si>
  <si>
    <t>07CSE03/201801/1395
07CSE03-9097i/201801/1395</t>
  </si>
  <si>
    <t xml:space="preserve">Deepak Kumar </t>
  </si>
  <si>
    <t>mailto.deepakkmr@gmail.com</t>
  </si>
  <si>
    <t>07CSE03/201711/1347</t>
  </si>
  <si>
    <t>Divakara Reddy Gajulapalli</t>
  </si>
  <si>
    <t>divakarg.reddy@gmail.com</t>
  </si>
  <si>
    <t>07CSE03/201802/1456</t>
  </si>
  <si>
    <t xml:space="preserve">Deepak Thimmancherla </t>
  </si>
  <si>
    <t>Dinesh Kumar Vemula</t>
  </si>
  <si>
    <t>tdeepakk@yahoo.com</t>
  </si>
  <si>
    <t>vemuladinesh7@gmail.com</t>
  </si>
  <si>
    <t>07CSE03/201801/1396</t>
  </si>
  <si>
    <t>07CSE03/201711/1348</t>
  </si>
  <si>
    <t xml:space="preserve">Imran Khan </t>
  </si>
  <si>
    <t>imrankan225@gmail.com</t>
  </si>
  <si>
    <t xml:space="preserve">Dharmatej Dudde </t>
  </si>
  <si>
    <t>dharmatej2dhat@gmail.com</t>
  </si>
  <si>
    <t>07CSE03/201711/1349</t>
  </si>
  <si>
    <t>Eraa Khannapiraan</t>
  </si>
  <si>
    <t>eraakhannapiraan@gmail.com</t>
  </si>
  <si>
    <t>07CSE03/201801/1397</t>
  </si>
  <si>
    <t>9003938058</t>
  </si>
  <si>
    <t>07CSE03/201802/1457</t>
  </si>
  <si>
    <t xml:space="preserve">Jai Kishore Enamandala </t>
  </si>
  <si>
    <t>jaikishore@outlook.com</t>
  </si>
  <si>
    <t>Garima Sharma</t>
  </si>
  <si>
    <t xml:space="preserve">Dheeraj Palle </t>
  </si>
  <si>
    <t>garimasharma2005@gmail.com</t>
  </si>
  <si>
    <t>07CSE03/201711/1350</t>
  </si>
  <si>
    <t>dheerajpalle@gmail.com</t>
  </si>
  <si>
    <t>07CSE03/201802/1458</t>
  </si>
  <si>
    <t>43 Batch</t>
  </si>
  <si>
    <t>John Abraham Vadakekalam</t>
  </si>
  <si>
    <t>johnabrahamvada1@gmail.com</t>
  </si>
  <si>
    <t>Gopalan Narasimha</t>
  </si>
  <si>
    <t>07CSE03/201711/1351</t>
  </si>
  <si>
    <t>Eswar Balaji Jalaparthi</t>
  </si>
  <si>
    <t>gopalan.narasimha@gmail.com</t>
  </si>
  <si>
    <t>eswarjal09@gmail.com</t>
  </si>
  <si>
    <t>07CSE03/201801/1399
07CSE03-9097i/201801/1399</t>
  </si>
  <si>
    <t>07CSE03/201802/1459</t>
  </si>
  <si>
    <t>35 Batch</t>
  </si>
  <si>
    <t xml:space="preserve">Kalpa Subbaiah </t>
  </si>
  <si>
    <t>kalpa.subbaiah@gmail.com</t>
  </si>
  <si>
    <t>07CSE03/201711/1352</t>
  </si>
  <si>
    <t>Gorle Lalitha Devi</t>
  </si>
  <si>
    <t>lalitha.lalli818@gmail.com</t>
  </si>
  <si>
    <t>Jyoti Surender</t>
  </si>
  <si>
    <t>07CSE03/201801/1400
07CSE03-9097i/201801/1400</t>
  </si>
  <si>
    <t>jyotichhikara28@gmail.com</t>
  </si>
  <si>
    <t>07CSE03/201802/1460</t>
  </si>
  <si>
    <t>Karmugilan Jayachandiran</t>
  </si>
  <si>
    <t>Harpal Singh Kalsi</t>
  </si>
  <si>
    <t>karmukil007@gmail.com</t>
  </si>
  <si>
    <t>harpal.kalsi@gmail.com</t>
  </si>
  <si>
    <t>07CSE03/201802/1461
07CSE03-9097i/201801/1461</t>
  </si>
  <si>
    <t>Kalyana Eddanapudi Chakravarti</t>
  </si>
  <si>
    <t>07CSE03/201801/1401</t>
  </si>
  <si>
    <t>ekalyan_2000@yahoo.com</t>
  </si>
  <si>
    <t>07CSE03/201711/1353</t>
  </si>
  <si>
    <t>Kirti Pandit</t>
  </si>
  <si>
    <t xml:space="preserve">Jaikishan Bukalsaria </t>
  </si>
  <si>
    <t>kirtipandit81malkhed@gmail.com</t>
  </si>
  <si>
    <t>jaikishan.bukalsaria@gmail.com</t>
  </si>
  <si>
    <t>07CSE03/201802/1462</t>
  </si>
  <si>
    <t>07CSE03/201801/1402</t>
  </si>
  <si>
    <t>Kamalesh Kuppuswamy Kuduva</t>
  </si>
  <si>
    <t>kamalesh.kuduva16@alumni.iimb.ernet.in</t>
  </si>
  <si>
    <t>07CSE03/201711/1354
07CSE03-9097i/201711/1354</t>
  </si>
  <si>
    <t xml:space="preserve">James Bernard </t>
  </si>
  <si>
    <t>Kishore Kodipalli</t>
  </si>
  <si>
    <t>jamesnicky777@gmail.com</t>
  </si>
  <si>
    <t>kodipallikumar@gmail.com</t>
  </si>
  <si>
    <t>07CSE03/201801/1403</t>
  </si>
  <si>
    <t>07CSE03/201802/1463</t>
  </si>
  <si>
    <t xml:space="preserve">Manoj Yalamanchili </t>
  </si>
  <si>
    <t>y.manoj1@gmail.com</t>
  </si>
  <si>
    <t>07CSE03/201711/1355
07CSE03-9097i/201711/1355</t>
  </si>
  <si>
    <t>Karthik Reddy Mathuru</t>
  </si>
  <si>
    <t>Kumar Nallur</t>
  </si>
  <si>
    <t>kmathuru96@gmail.com</t>
  </si>
  <si>
    <t>kumarn.2605@gmail.com</t>
  </si>
  <si>
    <t>07CSE03/201801/1404
07CSE03-9097i/201801/1404</t>
  </si>
  <si>
    <t>07CSE03/201802/1464</t>
  </si>
  <si>
    <t>Mohammad Ajaharuddin Kolkar</t>
  </si>
  <si>
    <t>Kolkarazhar@gmail.com</t>
  </si>
  <si>
    <t>Khaisar Ahamad S</t>
  </si>
  <si>
    <t>reachmeatkhaisar.shaik@gmail.com</t>
  </si>
  <si>
    <t>07CSE03/201801/1405</t>
  </si>
  <si>
    <t>Kumar Sharad</t>
  </si>
  <si>
    <t>kumar.k.sharad@gmail.com</t>
  </si>
  <si>
    <t>07CSE03/201802/1465</t>
  </si>
  <si>
    <t>35th batch</t>
  </si>
  <si>
    <t>Mukesh Chandra</t>
  </si>
  <si>
    <t>chandra_mukesh1@yahoo.co.in</t>
  </si>
  <si>
    <t>07CSE03/201711/1357</t>
  </si>
  <si>
    <t>Kiran Kumar Thota</t>
  </si>
  <si>
    <t>narikthota@gmail.com</t>
  </si>
  <si>
    <t>Kumar Shubham</t>
  </si>
  <si>
    <t>kshubham125@gmail.com</t>
  </si>
  <si>
    <t>07CSE03/201802/1466</t>
  </si>
  <si>
    <t xml:space="preserve">Narayan Kulkarni </t>
  </si>
  <si>
    <t>narayank28@gmail.com</t>
  </si>
  <si>
    <t>07CSE03/201711/1358</t>
  </si>
  <si>
    <t>Kiran Teja Alluru</t>
  </si>
  <si>
    <t>teja.alluru@outlook.com</t>
  </si>
  <si>
    <t>07CSE03/201801/1407</t>
  </si>
  <si>
    <t>Leelavathi M</t>
  </si>
  <si>
    <t>leela2807@gmail.com</t>
  </si>
  <si>
    <t>07CSE03/201802/1467</t>
  </si>
  <si>
    <t>Narayan P R</t>
  </si>
  <si>
    <t>npr2308@gmail.com</t>
  </si>
  <si>
    <t>07CSE03/201711/1359</t>
  </si>
  <si>
    <t>Mithil Rangdale</t>
  </si>
  <si>
    <t>rmithil@yahoo.com</t>
  </si>
  <si>
    <t>Kishor Shinde Ashok</t>
  </si>
  <si>
    <t>07CSE03/201802/1468</t>
  </si>
  <si>
    <t>kishorashokshinde@gmail.com</t>
  </si>
  <si>
    <t>07CSE03/201801/1408</t>
  </si>
  <si>
    <t xml:space="preserve">Prateek Chandil </t>
  </si>
  <si>
    <t>prateek.chandil@gmail.com</t>
  </si>
  <si>
    <t>07CSE03/201711/1360</t>
  </si>
  <si>
    <t>Nabarun Biswas</t>
  </si>
  <si>
    <t>nnb_biswas@yahoo.com</t>
  </si>
  <si>
    <t>07CSE03/201802/1469</t>
  </si>
  <si>
    <t>Kommera Jaideep Reddy</t>
  </si>
  <si>
    <t>jaideepreddy3112@gmail.com</t>
  </si>
  <si>
    <t>07CSE03/201801/1409</t>
  </si>
  <si>
    <t xml:space="preserve">Praveen Joshi </t>
  </si>
  <si>
    <t>praveenjoshi007@gmail.com</t>
  </si>
  <si>
    <t>07CSE03/201711/1361</t>
  </si>
  <si>
    <t>Narasimha M</t>
  </si>
  <si>
    <t>biosimha@gmail.com</t>
  </si>
  <si>
    <t>07CSE03/201802/1470</t>
  </si>
  <si>
    <t xml:space="preserve">Latupally Sairamreddy </t>
  </si>
  <si>
    <t>sairamreddy06071995@gmail.com</t>
  </si>
  <si>
    <t>07CSE03/201801/1410
07CSE03-9097i/201801/1410</t>
  </si>
  <si>
    <t>Puneet Mahajan</t>
  </si>
  <si>
    <t>mahajpuneet@gmail.com</t>
  </si>
  <si>
    <t>07CSE03/201711/1362</t>
  </si>
  <si>
    <t>Neha Sinha</t>
  </si>
  <si>
    <t>sinhaneha06@gmail.com</t>
  </si>
  <si>
    <t>9823351463</t>
  </si>
  <si>
    <t>07CSE03/201802/1471</t>
  </si>
  <si>
    <t>Likhith Anvhesh D</t>
  </si>
  <si>
    <t>likhithanvheshd1@gmail.com</t>
  </si>
  <si>
    <t xml:space="preserve">Raghavendra Brahmeshwarkar </t>
  </si>
  <si>
    <t>hi.raghav@gmail.com</t>
  </si>
  <si>
    <t>07CSE03/201711/1363</t>
  </si>
  <si>
    <t>Nimesh Katoriwala</t>
  </si>
  <si>
    <t>nimeshrajput005211@gmail.com</t>
  </si>
  <si>
    <t>07CSE03/201802/1472
07CSE03-9097i/201801/1472</t>
  </si>
  <si>
    <t xml:space="preserve">Mayukha Pasupuleti </t>
  </si>
  <si>
    <t>pmayukha@gmail.com</t>
  </si>
  <si>
    <t>07CSE03/201801/1412</t>
  </si>
  <si>
    <t>Ramkumar K R</t>
  </si>
  <si>
    <t>mailtoramkumar@gmail.com</t>
  </si>
  <si>
    <t>07CSE03/201711/1364</t>
  </si>
  <si>
    <t>Pavan Samudrala</t>
  </si>
  <si>
    <t>samudrala80@gmail.com</t>
  </si>
  <si>
    <t>07CSE03/201802/1473</t>
  </si>
  <si>
    <t>Ronil Ketan Mehta</t>
  </si>
  <si>
    <t>rlkm999@gmail.com</t>
  </si>
  <si>
    <t>07CSE03/201801/1413
07CSE03-9097i/201801/1413</t>
  </si>
  <si>
    <t>Ravindra M S Kompella</t>
  </si>
  <si>
    <t>kmsravindra@yahoo.com</t>
  </si>
  <si>
    <t>07CSE03/201711/1365</t>
  </si>
  <si>
    <t>Pragati Sangal</t>
  </si>
  <si>
    <t>pragatisang@gmail.com</t>
  </si>
  <si>
    <t>07CSE03/201802/1474
07CSE03-9097i/201801/1474</t>
  </si>
  <si>
    <t xml:space="preserve">Mohit Dayal Bhandari </t>
  </si>
  <si>
    <t>mohit2685@gmail.com</t>
  </si>
  <si>
    <t>07CSE03/201801/1414</t>
  </si>
  <si>
    <t xml:space="preserve">Ravindra Rao </t>
  </si>
  <si>
    <t>ravindra.r1992@gmail.com</t>
  </si>
  <si>
    <t>07CSE03/201711/1366</t>
  </si>
  <si>
    <t>Prathibha Narayanan</t>
  </si>
  <si>
    <t>prathiba.narayanan@hpe.com</t>
  </si>
  <si>
    <t xml:space="preserve">Nishikant Sahu </t>
  </si>
  <si>
    <t>nishikantsahu@gmail.com</t>
  </si>
  <si>
    <t>07CSE03/201802/1475</t>
  </si>
  <si>
    <t>07CSE03/201801/1415</t>
  </si>
  <si>
    <t xml:space="preserve">Sai Krishnama Raju Raghava </t>
  </si>
  <si>
    <t>saikrishna.krishna35@gmail.com</t>
  </si>
  <si>
    <t>07CSE03/201711/1367
07CSE03-9097i/201711/1367</t>
  </si>
  <si>
    <t>Pushpinder Mahant</t>
  </si>
  <si>
    <t>Pushpinderm@gmail.com</t>
  </si>
  <si>
    <t>07CSE03/201802/1476</t>
  </si>
  <si>
    <t xml:space="preserve">Pardeep Kumar </t>
  </si>
  <si>
    <t>pardeepsahu@gmail.com</t>
  </si>
  <si>
    <t>07CSE03/201801/1416</t>
  </si>
  <si>
    <t>Sai Teja  Gollapinni Venkata</t>
  </si>
  <si>
    <t>saitejagolla92@gmail.com</t>
  </si>
  <si>
    <t>07CSE03/201711/1368
07CSE03-9097i/201711/1368</t>
  </si>
  <si>
    <t>Ravi L</t>
  </si>
  <si>
    <t>ravi.pl21@gmail.com</t>
  </si>
  <si>
    <t>07CSE03/201802/1477</t>
  </si>
  <si>
    <t xml:space="preserve">Pavan Kumar Vissapragada </t>
  </si>
  <si>
    <t>pavanvissa49@gmail.com</t>
  </si>
  <si>
    <t>07CSE03/201801/1417</t>
  </si>
  <si>
    <t xml:space="preserve">Saikiran Myneni </t>
  </si>
  <si>
    <t>mynenisai103@gmail.com</t>
  </si>
  <si>
    <t>07CSE03/201711/1369
07CSE03-9097i/201711/1369</t>
  </si>
  <si>
    <t>Ravuri Mahesh</t>
  </si>
  <si>
    <t>maheshnsp123@gmail.com</t>
  </si>
  <si>
    <t>07CSE03/201802/1478</t>
  </si>
  <si>
    <t xml:space="preserve">Priya R </t>
  </si>
  <si>
    <t>priyarajagopal30@gmail.com</t>
  </si>
  <si>
    <t>07CSE03/201801/1418</t>
  </si>
  <si>
    <t>Kota Sanjeeva</t>
  </si>
  <si>
    <t>kotasanjeeva52@gmail.com</t>
  </si>
  <si>
    <t>07CSE03/201711/1370
07CSE03-9097i/201711/1370</t>
  </si>
  <si>
    <t>Rohil Rao</t>
  </si>
  <si>
    <t>rohil93@gmail.com</t>
  </si>
  <si>
    <t>9930499340</t>
  </si>
  <si>
    <t>Rajesh Putta</t>
  </si>
  <si>
    <t>07CSE03/201802/1479</t>
  </si>
  <si>
    <t>rajeshputta2006@gmail.com</t>
  </si>
  <si>
    <t>07CSE03/201801/1419</t>
  </si>
  <si>
    <t>Sasi Kumar Bandarupalli</t>
  </si>
  <si>
    <t>Sasi90141@gmail.com</t>
  </si>
  <si>
    <t>07CSE03/201711/1371
07CSE03-9097i/201711/1371</t>
  </si>
  <si>
    <t>Sagar Thatipelli</t>
  </si>
  <si>
    <t>sagar.bodi@gmail.com</t>
  </si>
  <si>
    <t>07CSE03/201802/1480</t>
  </si>
  <si>
    <t>Razita Venkata Yekkala</t>
  </si>
  <si>
    <t>razitay@gmail.com</t>
  </si>
  <si>
    <t>07CSE03/201801/1420</t>
  </si>
  <si>
    <t xml:space="preserve">Shruti Verma </t>
  </si>
  <si>
    <t>shrutivermasv1@gmail.com</t>
  </si>
  <si>
    <t>7676408821/7406211277</t>
  </si>
  <si>
    <t>07CSE03/201711/1372</t>
  </si>
  <si>
    <t>Sanjay Hotwani</t>
  </si>
  <si>
    <t>hotwani.sanjay@gmail.com</t>
  </si>
  <si>
    <t>07CSE03/201802/1481</t>
  </si>
  <si>
    <t>Sadik Sharif Shaik</t>
  </si>
  <si>
    <t>sadiksharif@gmail.com</t>
  </si>
  <si>
    <t>07CSE03/201801/1421</t>
  </si>
  <si>
    <t>Shwetha Bhat</t>
  </si>
  <si>
    <t>bhatkavana@gmail.com</t>
  </si>
  <si>
    <t>07CSE03/201711/1373
07CSE03-9097i/201711/1373</t>
  </si>
  <si>
    <t>Satya Lalit Naga Venkata Kolisetty</t>
  </si>
  <si>
    <t>satyakolisetty89@gmail.com</t>
  </si>
  <si>
    <t>07CSE03/201802/1482</t>
  </si>
  <si>
    <t xml:space="preserve">Sai Sandeep Boddapati </t>
  </si>
  <si>
    <t>sai_sandeep@live.com</t>
  </si>
  <si>
    <t>07CSE03/201801/1422</t>
  </si>
  <si>
    <t>Soumya Vadlamudi</t>
  </si>
  <si>
    <t>soumyavadlamudi@gmail.com</t>
  </si>
  <si>
    <t>Shaik Shaheen</t>
  </si>
  <si>
    <t>shaheen.karima3@gmail.com</t>
  </si>
  <si>
    <t>07CSE03/201802/1483</t>
  </si>
  <si>
    <t>07CSE03/201711/1374</t>
  </si>
  <si>
    <t xml:space="preserve">Sandeep Seerapu </t>
  </si>
  <si>
    <t>sseerapu@gmail.com</t>
  </si>
  <si>
    <t>07CSE03/201801/1423</t>
  </si>
  <si>
    <t>Shriya M</t>
  </si>
  <si>
    <t>shriya.20.acharya@gmail.com</t>
  </si>
  <si>
    <t>07CSE03/201802/1484
07CSE03-9097i/201801/1484</t>
  </si>
  <si>
    <t xml:space="preserve">Srivathsa Dangety </t>
  </si>
  <si>
    <t>dsrivathsa@gmail.com</t>
  </si>
  <si>
    <t>07CSE03/201711/1375</t>
  </si>
  <si>
    <t>Siddarth B</t>
  </si>
  <si>
    <t>siddarth123cs@gmail.com</t>
  </si>
  <si>
    <t>07CSE03/201802/1485</t>
  </si>
  <si>
    <t xml:space="preserve">Subrakanth Sutar </t>
  </si>
  <si>
    <t>subhrakantsutar@gmail.com</t>
  </si>
  <si>
    <t>07CSE03/201711/1376
07CSE03-9097i/201711/1376</t>
  </si>
  <si>
    <t>Sarat Chandra Vallabhaneni</t>
  </si>
  <si>
    <t>sarat.vallabhaneni9@gmail.com</t>
  </si>
  <si>
    <t>07CSE03/201801/1424</t>
  </si>
  <si>
    <t>Souvik Paul</t>
  </si>
  <si>
    <t>souvikpaul425@gmail.com</t>
  </si>
  <si>
    <t>07CSE03/201802/1486</t>
  </si>
  <si>
    <t>Wrote PHD with 35th Batch</t>
  </si>
  <si>
    <t xml:space="preserve">Sudharani Rangapale </t>
  </si>
  <si>
    <t>sudhanrrani10@gmail.com</t>
  </si>
  <si>
    <t>07CSE03/201711/1377
07CSE03-9097i/201711/1377</t>
  </si>
  <si>
    <t xml:space="preserve">Satyanarayana Alakunta </t>
  </si>
  <si>
    <t>alakunta@hotmail.com</t>
  </si>
  <si>
    <t>Sravanti Addepalli</t>
  </si>
  <si>
    <t>a.sravanti@gmail.com</t>
  </si>
  <si>
    <t>07CSE03/201802/1487</t>
  </si>
  <si>
    <t>Sujeet Kumar Sahoo</t>
  </si>
  <si>
    <t>sahoosujeet1@gmail.com</t>
  </si>
  <si>
    <t>07CSE03/201711/1378
07CSE03-9097i/201711/1378</t>
  </si>
  <si>
    <t xml:space="preserve">Singirla Venkata Anand </t>
  </si>
  <si>
    <t>asingirla@gmail.com</t>
  </si>
  <si>
    <t>07CSE03/201801/1426</t>
  </si>
  <si>
    <t>Sridhar Markonda</t>
  </si>
  <si>
    <t>sridhar.e250@gmail.com</t>
  </si>
  <si>
    <t>07CSE03/201802/1488</t>
  </si>
  <si>
    <t xml:space="preserve">Supratim Chaudhuri </t>
  </si>
  <si>
    <t>supratim1121992@gmail.com</t>
  </si>
  <si>
    <t>07CSE03/201711/1379</t>
  </si>
  <si>
    <t xml:space="preserve">Siva Sravan D </t>
  </si>
  <si>
    <t>sravan93.davagni@gmail.com</t>
  </si>
  <si>
    <t>07CSE03/201801/1427
07CSE03-9097i/201801/1427</t>
  </si>
  <si>
    <t>Sriram Nambudri</t>
  </si>
  <si>
    <t>sriram.nambudri@gmail.com</t>
  </si>
  <si>
    <t>07CSE03/201802/1489</t>
  </si>
  <si>
    <t xml:space="preserve">Soumya Ranjan Nayak </t>
  </si>
  <si>
    <t>soumyaranjan_nayak@outlook.com</t>
  </si>
  <si>
    <t>Thomas K John</t>
  </si>
  <si>
    <t>07CSE03/201801/1428</t>
  </si>
  <si>
    <t>thomaskjohn25@gmail.com</t>
  </si>
  <si>
    <t>07CSE03/201711/1380
07CSE03-9097i/201711/1380</t>
  </si>
  <si>
    <t>Subhabrata Chatterjee</t>
  </si>
  <si>
    <t>chatterjee.subhabrata@gmail.com</t>
  </si>
  <si>
    <t>07CSE03/201802/1490</t>
  </si>
  <si>
    <t xml:space="preserve">Sravan Kumar Narayana </t>
  </si>
  <si>
    <t>sravan4a5@gmail.com</t>
  </si>
  <si>
    <t>07CSE03/201801/1429</t>
  </si>
  <si>
    <t>Vaishnav Mohanan Mavilakandy</t>
  </si>
  <si>
    <t>vaishnavmohanan.m@gmail.com</t>
  </si>
  <si>
    <t>8147074909/8281640619</t>
  </si>
  <si>
    <t>07CSE03/201711/1381</t>
  </si>
  <si>
    <t>Subhanandh Tamilarasu</t>
  </si>
  <si>
    <t>subhanandh.t@gmail.com</t>
  </si>
  <si>
    <t>07CSE03/201802/1491</t>
  </si>
  <si>
    <t xml:space="preserve">Sreenivasa Etla </t>
  </si>
  <si>
    <t>chaxy8284@gmail.com</t>
  </si>
  <si>
    <t>07CSE03/201801/1430</t>
  </si>
  <si>
    <t>Vamsikrishna Chenchu Kommi</t>
  </si>
  <si>
    <t>vamsikrishna.kc@gmail.com</t>
  </si>
  <si>
    <t>07CSE03/201711/1382</t>
  </si>
  <si>
    <t>Suman Saurabh</t>
  </si>
  <si>
    <t>suman.saurabh@hpe.com</t>
  </si>
  <si>
    <t xml:space="preserve">Sri Sudhir Viswanathan </t>
  </si>
  <si>
    <t>07CSE03/201802/1492</t>
  </si>
  <si>
    <t>1501069@ipeindia.org</t>
  </si>
  <si>
    <t>07CSE03/201801/1431
07CSE03-9097i/201801/1431</t>
  </si>
  <si>
    <t>Venkatesh Velamur</t>
  </si>
  <si>
    <t>vishnuhai05@gmail.com</t>
  </si>
  <si>
    <t>07CSE03/201711/1383</t>
  </si>
  <si>
    <t>Srikanth Chintamaneni</t>
  </si>
  <si>
    <t>c_srik@yahoo.com</t>
  </si>
  <si>
    <t>07CSE03/201801/1432</t>
  </si>
  <si>
    <t>Sumanth Maddi</t>
  </si>
  <si>
    <t>maddisumanth@gmail.com</t>
  </si>
  <si>
    <t xml:space="preserve">Venkateswarlu Inkollu </t>
  </si>
  <si>
    <t>venky0537@gmail.com</t>
  </si>
  <si>
    <t>07CSE03/201802/1493</t>
  </si>
  <si>
    <t>07CSE03/201711/1384</t>
  </si>
  <si>
    <t xml:space="preserve">Srilakshmi Venna </t>
  </si>
  <si>
    <t>srilakshmi.vsrinivas@gmail.com</t>
  </si>
  <si>
    <t>07CSE03/201801/1433</t>
  </si>
  <si>
    <t>Sundaramoorthy Muthusamy</t>
  </si>
  <si>
    <t>sundarm1988@icloud.com</t>
  </si>
  <si>
    <t>Yogesh Kumar Purohit</t>
  </si>
  <si>
    <t>07CSE03/201802/1494</t>
  </si>
  <si>
    <t>purohityogesh2001@gmail.com</t>
  </si>
  <si>
    <t>07CSE03/201802/1385</t>
  </si>
  <si>
    <t xml:space="preserve">Srinivas Balivada </t>
  </si>
  <si>
    <t>balivada987@gmail.com</t>
  </si>
  <si>
    <t>Due to health issues. Joined in 32nd Batch</t>
  </si>
  <si>
    <t>07CSE03/201801/1434</t>
  </si>
  <si>
    <t>Sunil D K</t>
  </si>
  <si>
    <t>dksunil81@gmail.com</t>
  </si>
  <si>
    <t>07CSE03/201802/1495
07CSE03-9097i/201801/1495</t>
  </si>
  <si>
    <t xml:space="preserve">Sumeeth Chinni </t>
  </si>
  <si>
    <t>summy.chinni@gmail.com</t>
  </si>
  <si>
    <t>07CSE03/201711/1011</t>
  </si>
  <si>
    <t>07CSE03/201801/1435</t>
  </si>
  <si>
    <t>Sunil Sridhara</t>
  </si>
  <si>
    <t>sunilsridharald@gmail.com</t>
  </si>
  <si>
    <t>07CSE03/201802/1496</t>
  </si>
  <si>
    <t xml:space="preserve">Sumit Chandra Sharma </t>
  </si>
  <si>
    <t>Sumitcs@gmail.com</t>
  </si>
  <si>
    <t>07CSE03/201801/1436</t>
  </si>
  <si>
    <t>Suresh Kailas</t>
  </si>
  <si>
    <t>suri.kailas@gmail.com</t>
  </si>
  <si>
    <t>07CSE03/201802/1497</t>
  </si>
  <si>
    <t>Sushree Subhadarshini</t>
  </si>
  <si>
    <t xml:space="preserve">Sunil Nair </t>
  </si>
  <si>
    <t>manthan.sushree@gmail.com</t>
  </si>
  <si>
    <t>suneelnair1@gmail.com</t>
  </si>
  <si>
    <t>07CSE03/201802/1498</t>
  </si>
  <si>
    <t>07CSE03/201801/1437
07CSE03-9097i/201801/1437</t>
  </si>
  <si>
    <t>Swetleena Swain</t>
  </si>
  <si>
    <t>swetleena.07@gmail.com</t>
  </si>
  <si>
    <t xml:space="preserve">T G Harsha Vardhan </t>
  </si>
  <si>
    <t>tghv2012@gmail.com</t>
  </si>
  <si>
    <t>07CSE03/201802/1499</t>
  </si>
  <si>
    <t>07CSE03/201801/1438
07CSE03-9097i/201801/1438</t>
  </si>
  <si>
    <t>Uthra Sankaran</t>
  </si>
  <si>
    <t>uthra.sankaran@gmail.com</t>
  </si>
  <si>
    <t>Thakur Lokeshwar Singh</t>
  </si>
  <si>
    <t>07CSE03/201802/1500</t>
  </si>
  <si>
    <t>t.lokeshwar.singh@gmail.com</t>
  </si>
  <si>
    <t>07CSE03/201801/1439</t>
  </si>
  <si>
    <t>Vaibhav Gokhale</t>
  </si>
  <si>
    <t>gokhalesne@gmail.com</t>
  </si>
  <si>
    <t xml:space="preserve">Venkata Dakshina Murthy Attili </t>
  </si>
  <si>
    <t>07CSE03/201802/1501
07CSE03-9097i/201801/1501</t>
  </si>
  <si>
    <t>murthy.attili@gmail.com</t>
  </si>
  <si>
    <t>07CSE03/201801/1440</t>
  </si>
  <si>
    <t>Venkata Pavan Kanchanapalli</t>
  </si>
  <si>
    <t>pavan12003gtalk.gmail.com</t>
  </si>
  <si>
    <t>07CSE03/201802/1502</t>
  </si>
  <si>
    <t>Vinaya Kumar Mandadapu</t>
  </si>
  <si>
    <t>vinayakumar.mvk@gmail.com</t>
  </si>
  <si>
    <t>07CSE03/201801/1441</t>
  </si>
  <si>
    <t>Vinod Kumar Chekkala</t>
  </si>
  <si>
    <t>vinodkumar.cvk07@gmail.com</t>
  </si>
  <si>
    <t>07CSE03/201801/1442
07CSE03-9097i/201801/1442</t>
  </si>
  <si>
    <t>Vignesh K</t>
  </si>
  <si>
    <t>vickie1991@gmail.com</t>
  </si>
  <si>
    <t>07CSE03/201802/1503</t>
  </si>
  <si>
    <t xml:space="preserve">Zainil Bharwani </t>
  </si>
  <si>
    <t>bharwanizs24@gmail.com</t>
  </si>
  <si>
    <t>07CSE03/201801/1443
07CSE03-9097i/201801/1443</t>
  </si>
  <si>
    <t>Vimalraj Pm</t>
  </si>
  <si>
    <t>pmvimalraj@gmail.com</t>
  </si>
  <si>
    <t>07CSE03/201802/1504
07CSE03-9097i/201801/1504</t>
  </si>
  <si>
    <t>Rajender Yaski</t>
  </si>
  <si>
    <t>r_yaski@yahoo.com</t>
  </si>
  <si>
    <t>Not paid first instalment</t>
  </si>
  <si>
    <t>mathukar.chare2770@gmail.com</t>
  </si>
  <si>
    <t>07CSE03/201801/1160</t>
  </si>
  <si>
    <t xml:space="preserve">Sneha Dudyala </t>
  </si>
  <si>
    <t>d.sneha1610@gmail.com</t>
  </si>
  <si>
    <t>Sri Chaitanya Tejaswi Annavajjhala</t>
  </si>
  <si>
    <t>07CSE03/201803/1559
07CSE03-9097i/201803/1559</t>
  </si>
  <si>
    <t>chaitanya21796@gmail.com</t>
  </si>
  <si>
    <t>07CSE03-9097i/201803/1505
07CSE03/201803/1505</t>
  </si>
  <si>
    <t>Hareesh Reddy Pala</t>
  </si>
  <si>
    <t>pala.hareesh@gmail.com</t>
  </si>
  <si>
    <t>To Batch38 from CSE722c  Module onwards. He will write PHD with Batch38</t>
  </si>
  <si>
    <t>Charitha Gollaputi</t>
  </si>
  <si>
    <t>charitha.g95@gmail.com</t>
  </si>
  <si>
    <t>07CSE03-9097i/201803/1506
07CSE03/201803/1506</t>
  </si>
  <si>
    <t>G. Rinda Sai Kiran</t>
  </si>
  <si>
    <t>rindasai96@gmail.com</t>
  </si>
  <si>
    <t>07CSE03/201803/1561</t>
  </si>
  <si>
    <t>Raag Chawla</t>
  </si>
  <si>
    <t>raag.chawla@gmail.com</t>
  </si>
  <si>
    <t>07CSE03-9097i/201803/1507
07CSE03/201803/1507</t>
  </si>
  <si>
    <t>Sai Bhargavi Kanchibhotla</t>
  </si>
  <si>
    <t>ksaibhargavi@gmail.com</t>
  </si>
  <si>
    <t>Not paid the fees</t>
  </si>
  <si>
    <t xml:space="preserve">Meharsrikanth Aellanki </t>
  </si>
  <si>
    <t>srikanth.aellanki@gmail.com</t>
  </si>
  <si>
    <t>07CSE03/201803/1563</t>
  </si>
  <si>
    <t>Abhilash Urmala</t>
  </si>
  <si>
    <t>abhilashadithya@gmail.com</t>
  </si>
  <si>
    <t>07CSE03-9097i/201803/1508
07CSE03/201803/1508</t>
  </si>
  <si>
    <t>Chandradeep Kondisetty</t>
  </si>
  <si>
    <t>kondisetty.chandu@gmail.com</t>
  </si>
  <si>
    <t>07CSE03/201803/1564</t>
  </si>
  <si>
    <t>Venkata Satya Sai Ravikanth Boggavarapu</t>
  </si>
  <si>
    <t>bvssravikanth@gmail.com</t>
  </si>
  <si>
    <t>07CSE03/201803/1509</t>
  </si>
  <si>
    <t xml:space="preserve">Raviteja Kammela </t>
  </si>
  <si>
    <t>ravitejakammela@gmail.com</t>
  </si>
  <si>
    <t>07CSE03/201803/1565</t>
  </si>
  <si>
    <t xml:space="preserve">Raju Rabba </t>
  </si>
  <si>
    <t>itsrajtime@gmail.com</t>
  </si>
  <si>
    <t>07CSE03-9097i/201803/1510
07CSE03/201803/1510</t>
  </si>
  <si>
    <t xml:space="preserve">Punit Agrawal </t>
  </si>
  <si>
    <t>punitagrawal32@gmail.com</t>
  </si>
  <si>
    <t>07CSE03/201803/1566</t>
  </si>
  <si>
    <t>Akhil Reddy Sheri</t>
  </si>
  <si>
    <t>akhil5794@gmail.com</t>
  </si>
  <si>
    <t>07CSE03-9097i/201803/1511
07CSE03/201803/1511</t>
  </si>
  <si>
    <t>Dinesh Tunguturi</t>
  </si>
  <si>
    <t>tunguturidinesh@gmail.com</t>
  </si>
  <si>
    <t>07CSE03/201803/1567
07CSE03-9097i/201803/1567</t>
  </si>
  <si>
    <t>Vivek N</t>
  </si>
  <si>
    <t>viveknnk@yahoo.com</t>
  </si>
  <si>
    <t>07CSE03/201803/1512</t>
  </si>
  <si>
    <t xml:space="preserve">Sai Bharath Dhanekula </t>
  </si>
  <si>
    <t>saibharath4.dhanekula@gmail.com</t>
  </si>
  <si>
    <t>07CSE03/201803/1568
07CSE03-9097i/201803/1568</t>
  </si>
  <si>
    <t xml:space="preserve">Pankaj Verma </t>
  </si>
  <si>
    <t>youth17000@gmail.com</t>
  </si>
  <si>
    <t>07CSE03-9097i/201803/1513
07CSE03/201803/1513</t>
  </si>
  <si>
    <t xml:space="preserve">Amit Jain </t>
  </si>
  <si>
    <t>amit.jain02@yahoo.com</t>
  </si>
  <si>
    <t xml:space="preserve">Krishna Chaitanya Bobba </t>
  </si>
  <si>
    <t>rkc9603869349@gmail.com</t>
  </si>
  <si>
    <t>07CSE03-9097i/201803/1514
07CSE03/201803/1514</t>
  </si>
  <si>
    <t>Mohana Ramana Ramisetty</t>
  </si>
  <si>
    <t>ramana.cdi@gmail.com</t>
  </si>
  <si>
    <t>07CSE03/201803/1570</t>
  </si>
  <si>
    <t xml:space="preserve">Fahad Aqmar </t>
  </si>
  <si>
    <t>fahadaqmar2014@gmail.com</t>
  </si>
  <si>
    <t>07CSE03-9097i/201803/1515
07CSE03/201803/1515</t>
  </si>
  <si>
    <t>Karthik Sai Reddy Polam Reddy Muni</t>
  </si>
  <si>
    <t>karthiksaireddy408@gmail.com</t>
  </si>
  <si>
    <t>07CSE03/201803/1571</t>
  </si>
  <si>
    <t xml:space="preserve">Suresh Guda </t>
  </si>
  <si>
    <t>guda.suresh9@gmail.com</t>
  </si>
  <si>
    <t>07CSE03/201803/1516</t>
  </si>
  <si>
    <t>A. Sarath Bhushan</t>
  </si>
  <si>
    <t>sarathb4u.iitb@gmail.com</t>
  </si>
  <si>
    <t>07CSE03/201803/1572
07CSE03-9097i/201803/1572</t>
  </si>
  <si>
    <t>Pradeep Reddy Yerramada</t>
  </si>
  <si>
    <t>pradeepreddy120894@gmail.com</t>
  </si>
  <si>
    <t>07CSE03/201803/1517</t>
  </si>
  <si>
    <t xml:space="preserve">Satyaraja Dasara  </t>
  </si>
  <si>
    <t>satyaraja1191995@gmail.com</t>
  </si>
  <si>
    <t>07CSE03/201803/1573
07CSE03-9097c/201803/1573</t>
  </si>
  <si>
    <t xml:space="preserve">Setu Upadhyay </t>
  </si>
  <si>
    <t>setu.cool28@gmail.com</t>
  </si>
  <si>
    <t>07CSE03-9097i/201803/1518
07CSE03/201803/1518</t>
  </si>
  <si>
    <t xml:space="preserve">Ambarish Kuruganti </t>
  </si>
  <si>
    <t>ambrish.kuruganti@gmail.com</t>
  </si>
  <si>
    <t>Kumar Sai Surathu</t>
  </si>
  <si>
    <t>kumarsaisurathu@gmail.com</t>
  </si>
  <si>
    <t>07CSE03-9097i/201803/1519
07CSE03/201803/1519</t>
  </si>
  <si>
    <t>Moving to Batch 37</t>
  </si>
  <si>
    <t>Deepika Kolli</t>
  </si>
  <si>
    <t>deepikakolli94@gmail.com</t>
  </si>
  <si>
    <t>Swathi Yallapragada</t>
  </si>
  <si>
    <t>yswathi2@gmail.com</t>
  </si>
  <si>
    <t>07CSE03/201803/1575</t>
  </si>
  <si>
    <t>07CSE03-9097i/201803/1520
07CSE03/201803/1520</t>
  </si>
  <si>
    <t>Sushanth Kapisthalam</t>
  </si>
  <si>
    <t>mailsushanthkapisthalam@gmail.com</t>
  </si>
  <si>
    <t xml:space="preserve">Radhika Chengespur </t>
  </si>
  <si>
    <t>radhi.c4u@gmail.com</t>
  </si>
  <si>
    <t>07CSE03/201803/1576</t>
  </si>
  <si>
    <t>07CSE03-9097i/201803/1521
07CSE03/201803/1521</t>
  </si>
  <si>
    <t>Madhuri Nuthalapati</t>
  </si>
  <si>
    <t>madhurimca62@gmail.com</t>
  </si>
  <si>
    <t>07CSE03/201803/1577
07CSE03-9097i/201803/1577</t>
  </si>
  <si>
    <t xml:space="preserve">Divija Zoldeo </t>
  </si>
  <si>
    <t>divija.zoldeo@gmail.com</t>
  </si>
  <si>
    <t>07CSE03/201803/1522</t>
  </si>
  <si>
    <t>Satvika Tummala</t>
  </si>
  <si>
    <t>satvika95@gmail.com</t>
  </si>
  <si>
    <t>07CSE03/201803/1578
07CSE03-9097i/201803/1578</t>
  </si>
  <si>
    <t>Rohith Ediga</t>
  </si>
  <si>
    <t>rohithediga4@gmail.com</t>
  </si>
  <si>
    <t>07CSE03/201803/1523</t>
  </si>
  <si>
    <t>Mona Lalchand Paliwal</t>
  </si>
  <si>
    <t>chetnapaliwal111@gmail.com</t>
  </si>
  <si>
    <t>07CSE03/201803/1579
07CSE03-9097i/201803/1579</t>
  </si>
  <si>
    <t>Girish Reddy Edula</t>
  </si>
  <si>
    <t>edulagirishreddy@gmail.com</t>
  </si>
  <si>
    <t>07CSE03-9097i/201803/1524
07CSE03/201803/1524</t>
  </si>
  <si>
    <t>Kaushik Ashwary</t>
  </si>
  <si>
    <t>ashwarykaushik@gmail.com</t>
  </si>
  <si>
    <t>07CSE03/201803/1525</t>
  </si>
  <si>
    <t>K. M. Manisha</t>
  </si>
  <si>
    <t>mehermanisha09@gmail.com</t>
  </si>
  <si>
    <t>07CSE03/201803/1580
07CSE03-9097i/201803/1580</t>
  </si>
  <si>
    <t>Satya Veera Vemisetti</t>
  </si>
  <si>
    <t>vsatyav007@gmail.com</t>
  </si>
  <si>
    <t>07CSE03/201803/1526</t>
  </si>
  <si>
    <t>Hareesh Chalamala</t>
  </si>
  <si>
    <t>hareesh.csg@gmail.com</t>
  </si>
  <si>
    <t>07CSE03/201803/1581</t>
  </si>
  <si>
    <t>Sai Teja Bolla</t>
  </si>
  <si>
    <t>saiteja1423@gmail.com</t>
  </si>
  <si>
    <t>07CSE03-9097i/201803/1527
07CSE03/201803/1527</t>
  </si>
  <si>
    <t>Vara Prasad Yadav Oruganti</t>
  </si>
  <si>
    <t>varaprasad007.hyd@gmail.com</t>
  </si>
  <si>
    <t>07CSE03/201803/1582</t>
  </si>
  <si>
    <t xml:space="preserve">Mounika Kanakanti </t>
  </si>
  <si>
    <t>mounikakankanti24@gmail.com</t>
  </si>
  <si>
    <t>07CSE03-9097i/201803/1528
07CSE03/201803/1528</t>
  </si>
  <si>
    <t xml:space="preserve">Rahul Kobbaji Gari </t>
  </si>
  <si>
    <t>kobbajigarirahul@gmail.com</t>
  </si>
  <si>
    <t>07CSE03/201803/1583</t>
  </si>
  <si>
    <t>Lakshmana Ananda Koushik Komanduri</t>
  </si>
  <si>
    <t>anand.koushik123@gmail.com</t>
  </si>
  <si>
    <t>07CSE03-9097i/201803/1529
07CSE03/201803/1529</t>
  </si>
  <si>
    <t>Durga Phani Kumar</t>
  </si>
  <si>
    <t>sm.eswar143@gmail.com</t>
  </si>
  <si>
    <t>07CSE03/201803/1584
07CSE03-9097i/201803/1584</t>
  </si>
  <si>
    <t>Vsk Chaitanya Koutha</t>
  </si>
  <si>
    <t>chaitanyakowtha@gmail.com</t>
  </si>
  <si>
    <t>07CSE03/201803/1530</t>
  </si>
  <si>
    <t xml:space="preserve">Sandeep Nakka </t>
  </si>
  <si>
    <t>nsandeep440@gmail.com</t>
  </si>
  <si>
    <t>07CSE03/201803/1585</t>
  </si>
  <si>
    <t>Kalyan Kumar Reddy Y</t>
  </si>
  <si>
    <t>kalyan.sy@gmail.com</t>
  </si>
  <si>
    <t>07CSE03/201803/1531</t>
  </si>
  <si>
    <t xml:space="preserve">Ramyasree Maduri </t>
  </si>
  <si>
    <t>ramyasree.maduri@gmail.com</t>
  </si>
  <si>
    <t>07CSE03/201803/1586</t>
  </si>
  <si>
    <t xml:space="preserve">Shravan Kumar Pagolu </t>
  </si>
  <si>
    <t>shravan.pagolu@gmail.com</t>
  </si>
  <si>
    <t>07CSE03-9097i/201803/1532
07CSE03/201803/1532</t>
  </si>
  <si>
    <t xml:space="preserve">Santosh Kumar Mungi </t>
  </si>
  <si>
    <t>skkumarms@gmail.com</t>
  </si>
  <si>
    <t xml:space="preserve">Rijo Joy </t>
  </si>
  <si>
    <t>rj.developer99@gmail.com</t>
  </si>
  <si>
    <t>07CSE03/201803/1587</t>
  </si>
  <si>
    <t>07CSE03/201803/1533</t>
  </si>
  <si>
    <t>Bhuvana Sudha Meka</t>
  </si>
  <si>
    <t xml:space="preserve">Sowjanya Pulyala </t>
  </si>
  <si>
    <t>mekasudha1405@gmail.com</t>
  </si>
  <si>
    <t>sowjanya.pulyala18@gmail.com</t>
  </si>
  <si>
    <t>07CSE03/201803/1588</t>
  </si>
  <si>
    <t>07CSE03/201803/1534</t>
  </si>
  <si>
    <t xml:space="preserve">Aditya Manikya </t>
  </si>
  <si>
    <t xml:space="preserve">Shravan Darla </t>
  </si>
  <si>
    <t>adityamanikya@gmail.com</t>
  </si>
  <si>
    <t>shravandarla16@gmail.com</t>
  </si>
  <si>
    <t>07CSE03/201803/1589</t>
  </si>
  <si>
    <t>07CSE03/201803/1535</t>
  </si>
  <si>
    <t>Hrusheekesh Vidyalankar Kodam</t>
  </si>
  <si>
    <t>Jayadeva Mani Rayavarapu</t>
  </si>
  <si>
    <t>vedayaj11@gmail.com</t>
  </si>
  <si>
    <t>hrusheekesh@outlook.com</t>
  </si>
  <si>
    <t>07CSE03/201803/1536</t>
  </si>
  <si>
    <t>07CSE03/201803/1590</t>
  </si>
  <si>
    <t>Ashwin Kumar Boddupalli</t>
  </si>
  <si>
    <t>ashwin_aspires@yahoo.co.in</t>
  </si>
  <si>
    <t>07CSE03/201803/1591</t>
  </si>
  <si>
    <t xml:space="preserve">Naveen Dangeti </t>
  </si>
  <si>
    <t>naveen.dangeti@outlook.com</t>
  </si>
  <si>
    <t>07CSE03-9097i/201803/1537
07CSE03/201803/1537</t>
  </si>
  <si>
    <t>vaibhav.gupta.ib@gmail.com</t>
  </si>
  <si>
    <t>07CSE03/201803/1592</t>
  </si>
  <si>
    <t>Sravan Kumar Garrepally</t>
  </si>
  <si>
    <t>sravan.kumar487@gmail.com</t>
  </si>
  <si>
    <t>07CSE03/201803/1593</t>
  </si>
  <si>
    <t>Vinil Kumar Reddy Madireddy</t>
  </si>
  <si>
    <t>madireddyvinilkumar@gmail.com</t>
  </si>
  <si>
    <t>07CSE03-9097i/201803/1537
07CSE03/201803/1538</t>
  </si>
  <si>
    <t>Pavan Kumar Yadala</t>
  </si>
  <si>
    <t>pavan.yadalla@gmail.com</t>
  </si>
  <si>
    <t>07CSE03/201803/1594</t>
  </si>
  <si>
    <t xml:space="preserve">Lalithaprasanthi Mannava </t>
  </si>
  <si>
    <t>prasanthi.mannava@gmail.com</t>
  </si>
  <si>
    <t>07CSE03-9097i/201803/1539
07CSE03/201803/1539</t>
  </si>
  <si>
    <t>Sai Manasa Kudikala</t>
  </si>
  <si>
    <t>kudikala.saimanasa@gmail.com</t>
  </si>
  <si>
    <t>07CSE03/201803/1595</t>
  </si>
  <si>
    <t>Bharat Prem Jodu</t>
  </si>
  <si>
    <t>bharat.jp143@gmail.com</t>
  </si>
  <si>
    <t>07CSE03/201803/1596</t>
  </si>
  <si>
    <t xml:space="preserve">Krishna Chaitanya Pucha </t>
  </si>
  <si>
    <t>chaitustrikes@gmail.com</t>
  </si>
  <si>
    <t>07CSE03/201803/1540</t>
  </si>
  <si>
    <t xml:space="preserve">Pandurangam Dandu </t>
  </si>
  <si>
    <t>dprangam@rediffmail.com</t>
  </si>
  <si>
    <t>07CSE03/201803/1597</t>
  </si>
  <si>
    <t xml:space="preserve">Sandeep Agarwal </t>
  </si>
  <si>
    <t>sandeep1.ag@gmail.com</t>
  </si>
  <si>
    <t>07CSE03/201803/1541</t>
  </si>
  <si>
    <t>Venkata Gangadhar Somanchi</t>
  </si>
  <si>
    <t>somanchig@yahoo.co.in</t>
  </si>
  <si>
    <t>07CSE03/201803/1598</t>
  </si>
  <si>
    <t>Ravi Krishna Kairam</t>
  </si>
  <si>
    <t>ravikairam@gmail.com</t>
  </si>
  <si>
    <t>07CSE03/201803/1542</t>
  </si>
  <si>
    <t xml:space="preserve">Aastha Akella </t>
  </si>
  <si>
    <t>aastha_madan@yahoo.com</t>
  </si>
  <si>
    <t>07CSE03/201803/1599
07CSE03-9097i/201803/1599</t>
  </si>
  <si>
    <t xml:space="preserve">Srinivas Narendula </t>
  </si>
  <si>
    <t>narendula@gmail.com</t>
  </si>
  <si>
    <t>07CSE03/201803/1543</t>
  </si>
  <si>
    <t xml:space="preserve">Subrahmanya Sreenivasa Raghuveer Kaseebhotla </t>
  </si>
  <si>
    <t>rv.kaseebhotla@gmail.com</t>
  </si>
  <si>
    <t>07CSE03/201803/1600</t>
  </si>
  <si>
    <t>Kishore Babu Jangam</t>
  </si>
  <si>
    <t>kishore.j.babu@gmail.com</t>
  </si>
  <si>
    <t>07CSE03/201803/1544</t>
  </si>
  <si>
    <t xml:space="preserve">Abraham Alexander Addanki </t>
  </si>
  <si>
    <t>alex.addanki@gmail.com</t>
  </si>
  <si>
    <t>Vrushali Amit Kulkarni</t>
  </si>
  <si>
    <t>vdeshpande33@gmail.com</t>
  </si>
  <si>
    <t>07CSE03-9097i/201803/1545
07CSE03/201803/1545</t>
  </si>
  <si>
    <t>Krishna Venigandla</t>
  </si>
  <si>
    <t>kvenigandla@gmail.com</t>
  </si>
  <si>
    <t>Moved from 34 to 37, PHD pending</t>
  </si>
  <si>
    <t xml:space="preserve">Suresh Bezawada </t>
  </si>
  <si>
    <t>nucsuresh@gmail.com</t>
  </si>
  <si>
    <t>07CSE03/201803/1546</t>
  </si>
  <si>
    <t>Palash Chandra Ghosh</t>
  </si>
  <si>
    <t>palash810@gmail.com</t>
  </si>
  <si>
    <t>07CSE03/201803/1603</t>
  </si>
  <si>
    <t>Jagan Mohan Batchala</t>
  </si>
  <si>
    <t>jaganmohanb@gmail.com</t>
  </si>
  <si>
    <t>07CSE03-9097i/201803/1547
07CSE03/201803/1547</t>
  </si>
  <si>
    <t>Srinivas Mankala</t>
  </si>
  <si>
    <t>mankala@hotmail.com</t>
  </si>
  <si>
    <t>07CSE03/201803/1604</t>
  </si>
  <si>
    <t xml:space="preserve">Srilatha Tangella </t>
  </si>
  <si>
    <t>sritangella@gmail.com</t>
  </si>
  <si>
    <t>07CSE03-9097i/201803/1548
07CSE03/201803/1548</t>
  </si>
  <si>
    <t>Gaurav Totuka</t>
  </si>
  <si>
    <t>gaurav.totuka@gmail.com</t>
  </si>
  <si>
    <t>07CSE03/201803/1605</t>
  </si>
  <si>
    <t xml:space="preserve">Shrikant Tangirala </t>
  </si>
  <si>
    <t>tangiralashrikant@gmail.com</t>
  </si>
  <si>
    <t>07CSE03/201803/1549</t>
  </si>
  <si>
    <t>Bharath Raj Dhanalakoti</t>
  </si>
  <si>
    <t>dbharathraj@gmail.com</t>
  </si>
  <si>
    <t>07CSE03/201803/1606</t>
  </si>
  <si>
    <t>Anand Iragavarapu</t>
  </si>
  <si>
    <t>iragavar@gmail.com</t>
  </si>
  <si>
    <t>07CSE03/201803/1550</t>
  </si>
  <si>
    <t xml:space="preserve">Srinivas Goda </t>
  </si>
  <si>
    <t>goda.sreenu@gmail.com</t>
  </si>
  <si>
    <t xml:space="preserve">Manjunath Jangama </t>
  </si>
  <si>
    <t>manjunath.jangama@gmail.com</t>
  </si>
  <si>
    <t>07CSE03/201803/1551</t>
  </si>
  <si>
    <t xml:space="preserve">Arthi Nadam </t>
  </si>
  <si>
    <t>arthi.nadam@gmail.com</t>
  </si>
  <si>
    <t>07CSE03/201803/1608</t>
  </si>
  <si>
    <t xml:space="preserve">Nagaraj Nookala </t>
  </si>
  <si>
    <t>nookala.nagaraj@gmail.com</t>
  </si>
  <si>
    <t>07CSE03/201803/1552</t>
  </si>
  <si>
    <t>Nagender Kumar Tipparna</t>
  </si>
  <si>
    <t>t.nagenderkumar9@gmail.com</t>
  </si>
  <si>
    <t>07CSE03/201803/1609</t>
  </si>
  <si>
    <t>Ravi Kumar Sethi</t>
  </si>
  <si>
    <t>rkumarsethi@rediffmail.com</t>
  </si>
  <si>
    <t>07CSE03/201803/1553</t>
  </si>
  <si>
    <t>Madhukar Patneedi</t>
  </si>
  <si>
    <t>madhukar.web@gmail.com</t>
  </si>
  <si>
    <t>07CSE03/201803/1610
07CSE03-9097i/201803/1610</t>
  </si>
  <si>
    <t>Sravan Sikhakolli Kumar</t>
  </si>
  <si>
    <t>sravansikhakolli@gmail.com</t>
  </si>
  <si>
    <t>07CSE03/201803/1554</t>
  </si>
  <si>
    <t>Hand fracture</t>
  </si>
  <si>
    <t>Venkata Hari krishna Malyala</t>
  </si>
  <si>
    <t>hari.july18@gmail.com</t>
  </si>
  <si>
    <t>07CSE03/201803/1611</t>
  </si>
  <si>
    <t>Mohan Krishna Bathala</t>
  </si>
  <si>
    <t>mohankrishnabathala@gmail.com</t>
  </si>
  <si>
    <t>07CSE03-9097i/201803/1555
07CSE03/201803/1555</t>
  </si>
  <si>
    <t>Kaushik D S C</t>
  </si>
  <si>
    <t>kaushik.mediaus@gmail.com</t>
  </si>
  <si>
    <t>07CSE03/201803/1556</t>
  </si>
  <si>
    <t>Kishore Surampudi</t>
  </si>
  <si>
    <t>kishoresurampudi@gmail.com</t>
  </si>
  <si>
    <t>07CSE03/201803/1557</t>
  </si>
  <si>
    <t>Gopinadh Lakkoju</t>
  </si>
  <si>
    <t>gopinadh.lakkoju@gmail.com</t>
  </si>
  <si>
    <t>07CSE03-9097i/201803/1558
07CSE03/201803/1558</t>
  </si>
  <si>
    <t>Surakshitha Konda</t>
  </si>
  <si>
    <t>07CSE03-9097i/201803/845
07CSE03/201803/845</t>
  </si>
  <si>
    <t>Praneet Prakash Nayak</t>
  </si>
  <si>
    <t>nayakpraneet@gmail.com</t>
  </si>
  <si>
    <t>07CSE03/201804/1612</t>
  </si>
  <si>
    <t>Shekhar Rudrabhatla</t>
  </si>
  <si>
    <t>shekhar.rudrabhatla@gmail.com</t>
  </si>
  <si>
    <t>07CSE03/201804/1613</t>
  </si>
  <si>
    <t>Sivaraj</t>
  </si>
  <si>
    <t>sivaraj544817@gmail.com</t>
  </si>
  <si>
    <t>07CSE03/201804/1614</t>
  </si>
  <si>
    <t>Soumya H</t>
  </si>
  <si>
    <t>sowmyah871@gmail.com</t>
  </si>
  <si>
    <t>07CSE03/201804/1615</t>
  </si>
  <si>
    <t>Keerthi R</t>
  </si>
  <si>
    <t>keerthissec@gmail.com</t>
  </si>
  <si>
    <t>07CSE03-9097i/201803/1616
07CSE03/201804/1616</t>
  </si>
  <si>
    <t>Sachin Kelenjaguri</t>
  </si>
  <si>
    <t>sachin.03k@gmail.com</t>
  </si>
  <si>
    <t>07CSE03/201804/1617</t>
  </si>
  <si>
    <t>Karthikeyan Balasundaram</t>
  </si>
  <si>
    <t>karthikeyan.keyan11007@yahoo.com</t>
  </si>
  <si>
    <t>07CSE03-9097i/201803/1618
07CSE03/201804/1618</t>
  </si>
  <si>
    <t>Vineet Agarwal</t>
  </si>
  <si>
    <t>me@vinz.in</t>
  </si>
  <si>
    <t>07CSE03-9097i/201803/1619
07CSE03/201804/1619</t>
  </si>
  <si>
    <t>Anvesh Ganta</t>
  </si>
  <si>
    <t>anvesh.gantaa@gmail.com</t>
  </si>
  <si>
    <t>07CSE03-9097i/201803/1620
07CSE03/201804/1620</t>
  </si>
  <si>
    <t>Palash Trivedi</t>
  </si>
  <si>
    <t>palash.trivedi05@gmail.com</t>
  </si>
  <si>
    <t>07CSE03-9097i/201803/1621
07CSE03/201804/1621</t>
  </si>
  <si>
    <t>Deepak Gowda</t>
  </si>
  <si>
    <t>deepakgowdajan5@gmail.com</t>
  </si>
  <si>
    <t>07CSE03/201804/1622</t>
  </si>
  <si>
    <t>Shreyasi Kalra</t>
  </si>
  <si>
    <t>shreyasikalra25@gmail.com</t>
  </si>
  <si>
    <t>07CSE03/201804/1623</t>
  </si>
  <si>
    <t>Alekhya Reddy</t>
  </si>
  <si>
    <t>alekhya356@gmail.com</t>
  </si>
  <si>
    <t>07CSE03-9097i/201803/1624
07CSE03/201804/1624</t>
  </si>
  <si>
    <t>Ajaya Agarwal</t>
  </si>
  <si>
    <t>ajaya.agarwal@gmail.com</t>
  </si>
  <si>
    <t>07CSE03/201804/1625</t>
  </si>
  <si>
    <t>Sujayandra Vaddagiri</t>
  </si>
  <si>
    <t>suji248@gmail.com</t>
  </si>
  <si>
    <t>07CSE03/201804/1626</t>
  </si>
  <si>
    <t>Pallavi Peri</t>
  </si>
  <si>
    <t>pallavi.arya89@gmail.com</t>
  </si>
  <si>
    <t>07CSE03/201804/1627</t>
  </si>
  <si>
    <t>Ganesh Kumar Sivagnanam</t>
  </si>
  <si>
    <t>net.ganesh@yahoo.com</t>
  </si>
  <si>
    <t>07CSE03/201804/1628</t>
  </si>
  <si>
    <t>Parandhaman Devendran</t>
  </si>
  <si>
    <t>parandhaman@live.com</t>
  </si>
  <si>
    <t>07CSE03/201804/1629</t>
  </si>
  <si>
    <t>Anand Kumar</t>
  </si>
  <si>
    <t>kmranand26@gmail.com</t>
  </si>
  <si>
    <t>07CSE03/201804/1630</t>
  </si>
  <si>
    <t>Kapil Khaire</t>
  </si>
  <si>
    <t>kapil.khaire@gmail.com</t>
  </si>
  <si>
    <t>07CSE03/201804/1631</t>
  </si>
  <si>
    <t>Vamshi Anand Chakilam</t>
  </si>
  <si>
    <t>vamshianand@gmail.com</t>
  </si>
  <si>
    <t>07CSE03/201804/1632</t>
  </si>
  <si>
    <t>Kiran Avadootha</t>
  </si>
  <si>
    <t>kiran.a16@gmail.com</t>
  </si>
  <si>
    <t>07CSE03/201804/1633</t>
  </si>
  <si>
    <t>Chaitra Ravi</t>
  </si>
  <si>
    <t>rchaitzz@gmail.com</t>
  </si>
  <si>
    <t>07CSE03-9097i/201803/1634
07CSE03/201804/1634</t>
  </si>
  <si>
    <t>Abinesh P</t>
  </si>
  <si>
    <t>abineshbp55@gmail.com</t>
  </si>
  <si>
    <t>07CSE03/201804/1635</t>
  </si>
  <si>
    <t>Sayar Banerjee</t>
  </si>
  <si>
    <t>sayarbanerjee@gmail.com</t>
  </si>
  <si>
    <t>07CSE03/201804/1636</t>
  </si>
  <si>
    <t>Upendra Bharamgouda</t>
  </si>
  <si>
    <t>upendra.b146@outlook.com</t>
  </si>
  <si>
    <t>07CSE03/201804/1637</t>
  </si>
  <si>
    <t>Manikanta P N</t>
  </si>
  <si>
    <t>manikantanagraj@gmail.com</t>
  </si>
  <si>
    <t>07CSE03/201804/1638</t>
  </si>
  <si>
    <t>Dipta Biswas</t>
  </si>
  <si>
    <t>diptavnit@gmail.com</t>
  </si>
  <si>
    <t>07CSE03/201804/1639</t>
  </si>
  <si>
    <t>Ankit Podder</t>
  </si>
  <si>
    <t>ankitpodder0709@yahoo.com</t>
  </si>
  <si>
    <t>07CSE03-9097i/201803/1640
07CSE03/201804/1640</t>
  </si>
  <si>
    <t>Jaison Davis</t>
  </si>
  <si>
    <t>jaisondavisin@gmail.com</t>
  </si>
  <si>
    <t>07CSE03/201804/1641</t>
  </si>
  <si>
    <t>Vishnu Chitiki</t>
  </si>
  <si>
    <t>vishnu.chitiki@gmail.com</t>
  </si>
  <si>
    <t>07CSE03/201804/1642</t>
  </si>
  <si>
    <t>Paras Sachdeva</t>
  </si>
  <si>
    <t>paras_sachdeva@infosys.com</t>
  </si>
  <si>
    <t>Sarvesh Prabhu</t>
  </si>
  <si>
    <t>prabhu_sarvesh@yahoo.in</t>
  </si>
  <si>
    <t>07CSE03-9097i/201803/1644
07CSE03/201804/1644</t>
  </si>
  <si>
    <t>Sathyasai Cheetirala</t>
  </si>
  <si>
    <t>sathyasai.cheetirala@gmail.com</t>
  </si>
  <si>
    <t>07CSE03/201804/1645</t>
  </si>
  <si>
    <t>Susmitha A R</t>
  </si>
  <si>
    <t>susmitha.ravishankar@gmail.com</t>
  </si>
  <si>
    <t>07CSE03/201804/1646</t>
  </si>
  <si>
    <t>Amar Rao</t>
  </si>
  <si>
    <t>indiamar2013@gmail.com</t>
  </si>
  <si>
    <t>07CSE03/201804/1647</t>
  </si>
  <si>
    <t>Hemanth Kumar M</t>
  </si>
  <si>
    <t>44hemanthkumar.m@gmail.com</t>
  </si>
  <si>
    <t>07CSE03-9097i/201803/1648
07CSE03/201804/1648</t>
  </si>
  <si>
    <t>Naresh Babu Medehal</t>
  </si>
  <si>
    <t>naresh.babu.medehal@gmail.com</t>
  </si>
  <si>
    <t>07CSE03/201804/1649</t>
  </si>
  <si>
    <t>Lucy Garlapati</t>
  </si>
  <si>
    <t>lucyb.techmba@gmail.com</t>
  </si>
  <si>
    <t>07CSE03-9097i/201803/1650
07CSE03/201804/1650</t>
  </si>
  <si>
    <t>Rakesh Mandadi</t>
  </si>
  <si>
    <t>rakesh.mandadi@gmail.com</t>
  </si>
  <si>
    <t>07CSE03/201804/1651</t>
  </si>
  <si>
    <t>Dhanumjai Vanukuru</t>
  </si>
  <si>
    <t>a.dhanumjai@gmail.com</t>
  </si>
  <si>
    <t>07CSE03/201804/1652</t>
  </si>
  <si>
    <t>Ravikiran Mulimani</t>
  </si>
  <si>
    <t>ravikiran1317@gmail.com</t>
  </si>
  <si>
    <t>07CSE03-9097i/201803/1653
07CSE03/201804/1653</t>
  </si>
  <si>
    <t>Suresh Moligi</t>
  </si>
  <si>
    <t>sureshmoligi@gmail.com</t>
  </si>
  <si>
    <t>38th Batch</t>
  </si>
  <si>
    <t>Kashivishwanath Sidda</t>
  </si>
  <si>
    <t>kaships@gmail.com</t>
  </si>
  <si>
    <t>07CSE03/201804/1655</t>
  </si>
  <si>
    <t>Mavulate Veerendra Varma</t>
  </si>
  <si>
    <t>veerendraverma.m@gmail.com</t>
  </si>
  <si>
    <t>07CSE03-9097i/201803/1656
07CSE03/201804/1656</t>
  </si>
  <si>
    <t>Nithin Upadhya B K</t>
  </si>
  <si>
    <t>bknithinupadhya@gmail.com</t>
  </si>
  <si>
    <t>07CSE03/201804/1657</t>
  </si>
  <si>
    <t>Sourabh Makam</t>
  </si>
  <si>
    <t>sourabhmakham@gmail.com</t>
  </si>
  <si>
    <t>07CSE03/201804/1658</t>
  </si>
  <si>
    <t>Vigneshwar Srinivasan</t>
  </si>
  <si>
    <t>vikramfa@gmail.com</t>
  </si>
  <si>
    <t>07CSE03/201804/1659</t>
  </si>
  <si>
    <t>Bharathkumar E</t>
  </si>
  <si>
    <t>eswaran.bharath@gmail.com</t>
  </si>
  <si>
    <t>07CSE03/201804/1660</t>
  </si>
  <si>
    <t>Arjun Sharma</t>
  </si>
  <si>
    <t>arjunsharma1690@gmail.com</t>
  </si>
  <si>
    <t>Future Batches</t>
  </si>
  <si>
    <t>Harshith Lakshman</t>
  </si>
  <si>
    <t>harshith_lakshman@yahoo.com</t>
  </si>
  <si>
    <t>36th batch</t>
  </si>
  <si>
    <t>Elanchezhian Kandaswami</t>
  </si>
  <si>
    <t>chezhian.ke@gmail.com</t>
  </si>
  <si>
    <t>V N Sai Anjani Kumar K</t>
  </si>
  <si>
    <t>sai.1805@gmail.com</t>
  </si>
  <si>
    <t>07CSE03/201804/1664</t>
  </si>
  <si>
    <t>Clifford Dmello</t>
  </si>
  <si>
    <t>clifford.dmello@yahoo.co.in</t>
  </si>
  <si>
    <t>07CSE03/201804/1665</t>
  </si>
  <si>
    <t>Ritesh Raghuveer</t>
  </si>
  <si>
    <t>rriteshkumar.1990@gmail.com</t>
  </si>
  <si>
    <t>07CSE03/201804/1666</t>
  </si>
  <si>
    <t>Dhananjaya Chikkamuddaiah</t>
  </si>
  <si>
    <t>dhanu.mail@gmail.com</t>
  </si>
  <si>
    <t>07CSE03/201804/1667</t>
  </si>
  <si>
    <t>Sham Sunder</t>
  </si>
  <si>
    <t>shama.sunder.1978@gmail.com</t>
  </si>
  <si>
    <t>07CSE03/201804/1668</t>
  </si>
  <si>
    <t>Kumareshan Natarajan</t>
  </si>
  <si>
    <t>getkumareshan@gmail.com</t>
  </si>
  <si>
    <t>07CSE03/201804/1669</t>
  </si>
  <si>
    <t>Piyush Kumar Mishra</t>
  </si>
  <si>
    <t>piyushmishra908@gmail.com</t>
  </si>
  <si>
    <t>07CSE03-9097i/201803/1670
07CSE03/201804/1670</t>
  </si>
  <si>
    <t>Dileep Kumar Dasari</t>
  </si>
  <si>
    <t>dasari.dileepkumar@gmail.com</t>
  </si>
  <si>
    <t>07CSE03/201804/1671</t>
  </si>
  <si>
    <t>Abhilash S C</t>
  </si>
  <si>
    <t>abhilashsajjan@gmail.com</t>
  </si>
  <si>
    <t xml:space="preserve">Aarti Shrirang Jugdar </t>
  </si>
  <si>
    <t>rtjgdr@gmail.com</t>
  </si>
  <si>
    <t>Abhinav Kumar Maurya</t>
  </si>
  <si>
    <t>abhinav.maurya7@gmail.com</t>
  </si>
  <si>
    <t>07CSE03-9097i/201805/1673</t>
  </si>
  <si>
    <t xml:space="preserve">Amit Sharma </t>
  </si>
  <si>
    <t>fluid.airs@gmail.com</t>
  </si>
  <si>
    <t>Abhishek Sinha</t>
  </si>
  <si>
    <t>sinhaabhishek2894@gmail.com</t>
  </si>
  <si>
    <t>Batch 46</t>
  </si>
  <si>
    <t>07CSE03-9097i/201805/1674</t>
  </si>
  <si>
    <t>Adarsh K R</t>
  </si>
  <si>
    <t>adarshKhamitkar93@gmail.com</t>
  </si>
  <si>
    <t xml:space="preserve">Anusha Mudunuri </t>
  </si>
  <si>
    <t>anoosha2010@gmail.com</t>
  </si>
  <si>
    <t>Akshath Kotian</t>
  </si>
  <si>
    <t>akshath0525@gmail.com</t>
  </si>
  <si>
    <t>07CSE03-9097i/201805/1676</t>
  </si>
  <si>
    <t>Bahubali Bogar</t>
  </si>
  <si>
    <t>bahubali012@gmail.com</t>
  </si>
  <si>
    <t>Ankit Choudhary</t>
  </si>
  <si>
    <t>ankitchoudhary439@gmail.com</t>
  </si>
  <si>
    <t>07CSE03-9097i/201805/1677</t>
  </si>
  <si>
    <t>Britto Susaimanickam</t>
  </si>
  <si>
    <t>britto.susaimanickam@gmail.com</t>
  </si>
  <si>
    <t>Bhamidipati Shanker Shiva</t>
  </si>
  <si>
    <t>shiva00812@gmail.com</t>
  </si>
  <si>
    <t>Deepak Kumar Behera</t>
  </si>
  <si>
    <t xml:space="preserve">G N V Ramananda Kumar Vadrevu </t>
  </si>
  <si>
    <t>ramanandkumar@gmail.com</t>
  </si>
  <si>
    <t>Deepali Pawar</t>
  </si>
  <si>
    <t>deepali_6886@yahoo.com</t>
  </si>
  <si>
    <t>Gollakota PB Kaushik</t>
  </si>
  <si>
    <t>Devi Krishna Sarala</t>
  </si>
  <si>
    <t>Devikrishna7@gmail.com</t>
  </si>
  <si>
    <t>gpbk.ms@gmail.com</t>
  </si>
  <si>
    <t>Harish Rao M</t>
  </si>
  <si>
    <t>m.harish1291@gmail.com</t>
  </si>
  <si>
    <t xml:space="preserve">07CSE03-9097i/201805/1682
</t>
  </si>
  <si>
    <t>Narender Goud Jammula</t>
  </si>
  <si>
    <t>jammulagoud.123@gmail.com</t>
  </si>
  <si>
    <t>07CSE03-9097i/201805/1733</t>
  </si>
  <si>
    <t>Indu Shekhar Ayyalasomayajula</t>
  </si>
  <si>
    <t>a.indushekhar@gmail.com</t>
  </si>
  <si>
    <t>07CSE03-9097i/201805/1683</t>
  </si>
  <si>
    <t xml:space="preserve">Kruthika Potlapally </t>
  </si>
  <si>
    <t>kruthika.potlapally@gmail.com</t>
  </si>
  <si>
    <t>Jevi Gudaganavar</t>
  </si>
  <si>
    <t>jevig0407@gmail.com</t>
  </si>
  <si>
    <t>Suneeth Kumar Mallireddy</t>
  </si>
  <si>
    <t>suneethkumar90@gmail.com</t>
  </si>
  <si>
    <t>Kalyana Rama Subramanyam N</t>
  </si>
  <si>
    <t>kalyan.subramanyam1989@gmail.com</t>
  </si>
  <si>
    <t xml:space="preserve">Manas Ranjan Mohanty </t>
  </si>
  <si>
    <t>connectmanas39@gmail.com</t>
  </si>
  <si>
    <t>Kenny Lingineni</t>
  </si>
  <si>
    <t>kenny.lingineni@hotmail.com</t>
  </si>
  <si>
    <t>Kiran Kumar VNPB Boggavarapu</t>
  </si>
  <si>
    <t>kiranlegend@gmail.com</t>
  </si>
  <si>
    <t>07CSE03-9097i/201805/1687</t>
  </si>
  <si>
    <t>Meghana Konikanti Reddy</t>
  </si>
  <si>
    <t>konikantimeghana@gmail.com</t>
  </si>
  <si>
    <t>Krishnam Raju Vadlamuri</t>
  </si>
  <si>
    <t>vkrajv@gmail.com</t>
  </si>
  <si>
    <t xml:space="preserve">Mohammed Faheem </t>
  </si>
  <si>
    <t>mohammed.abdulf@gmail.com</t>
  </si>
  <si>
    <t>Moved to Batch 40 because of health issues.</t>
  </si>
  <si>
    <t>Kumari Savitha Sree A</t>
  </si>
  <si>
    <t>sreeashok26@gmail.com</t>
  </si>
  <si>
    <t xml:space="preserve">Mohana Durga Nakka </t>
  </si>
  <si>
    <t>mohanadurga54@gmail.com</t>
  </si>
  <si>
    <t>Lakshit Rastogi</t>
  </si>
  <si>
    <t>rastogi.l@gmail.com</t>
  </si>
  <si>
    <t>07CSE03-9097i/201805/1690</t>
  </si>
  <si>
    <t>Gopal Krishna Sharma N</t>
  </si>
  <si>
    <t>gopal.krishnasharma@gmail.com</t>
  </si>
  <si>
    <t>Mohammed Akbar</t>
  </si>
  <si>
    <t>mannu.akbar@Hotmail.com</t>
  </si>
  <si>
    <t>Nirdosh Kumar Agarwal</t>
  </si>
  <si>
    <t>innocentnirdosh@yahoo.co.in</t>
  </si>
  <si>
    <t>Mohammed Firdosh Nasim</t>
  </si>
  <si>
    <t>firdosh.nasim@gmail.com</t>
  </si>
  <si>
    <t>Rama Mahathi Peri</t>
  </si>
  <si>
    <t>mahathimartins2013@gmail.com</t>
  </si>
  <si>
    <t>07CSE03-9097i/201805/1742</t>
  </si>
  <si>
    <t xml:space="preserve">Pradeep Reddy Enugala </t>
  </si>
  <si>
    <t>neepradeep@gmail.com</t>
  </si>
  <si>
    <t>Mohan Yeedi</t>
  </si>
  <si>
    <t>mohandeck@gmail.com</t>
  </si>
  <si>
    <t>Prafull Kumar Sharma</t>
  </si>
  <si>
    <t>roypraful3511@gmail.com</t>
  </si>
  <si>
    <t>Neehal Lobo</t>
  </si>
  <si>
    <t>neehal.lobo@gmail.com</t>
  </si>
  <si>
    <t>Vijaya Karthik Prakhya</t>
  </si>
  <si>
    <t>karthikvijay331@gmail.com</t>
  </si>
  <si>
    <t>Neha Sharma</t>
  </si>
  <si>
    <t>nehagupta13@gmail.com</t>
  </si>
  <si>
    <t>Praneetha Reddy L</t>
  </si>
  <si>
    <t>hopefulnlr10@gmail.com</t>
  </si>
  <si>
    <t>9989155754/8008387184</t>
  </si>
  <si>
    <t>Niranjan Sagar</t>
  </si>
  <si>
    <t>bnsagar90@gmail.com</t>
  </si>
  <si>
    <t xml:space="preserve">Pratima Boorla </t>
  </si>
  <si>
    <t>b.pratima8@gmail.com</t>
  </si>
  <si>
    <t xml:space="preserve">Rahul Katamneni </t>
  </si>
  <si>
    <t>rahulkatamneni@gmail.com</t>
  </si>
  <si>
    <t>Nisha T S</t>
  </si>
  <si>
    <t>nisha.girly@gmail.com</t>
  </si>
  <si>
    <t xml:space="preserve">Rajeswar Majumdar </t>
  </si>
  <si>
    <t xml:space="preserve">rajeswar.majumdar@gmail.com
</t>
  </si>
  <si>
    <t>Nithin K</t>
  </si>
  <si>
    <t>nithin.kothamasa@gmail.com</t>
  </si>
  <si>
    <t xml:space="preserve">Ramandeep Kaur </t>
  </si>
  <si>
    <t>rdkaur95@gmail.com</t>
  </si>
  <si>
    <t>7988559212/7508325754</t>
  </si>
  <si>
    <t>Pankaj Kak</t>
  </si>
  <si>
    <t>pankajkak@yahoo.com</t>
  </si>
  <si>
    <t xml:space="preserve">Rohit Singh Saigal </t>
  </si>
  <si>
    <t>rohit.saigal22@gmail.com</t>
  </si>
  <si>
    <t>Payal Shrivastava</t>
  </si>
  <si>
    <t>payal.shrivastava@gmail.com</t>
  </si>
  <si>
    <t xml:space="preserve">Sahana Gurumurthy </t>
  </si>
  <si>
    <t>sahana.gurumurthyns@gmail.com</t>
  </si>
  <si>
    <t>Pooja Satish</t>
  </si>
  <si>
    <t xml:space="preserve">Sai Sandeep Nanduri </t>
  </si>
  <si>
    <t>pooja.satish198@gmail.com</t>
  </si>
  <si>
    <t>sandeepnanduri6437@gmail.com</t>
  </si>
  <si>
    <t xml:space="preserve">Saivalini Durvasula  </t>
  </si>
  <si>
    <t>saivalini.durvasula@gmail.com</t>
  </si>
  <si>
    <t>07CSE03-9097i/201805/1754</t>
  </si>
  <si>
    <t>Prateek Katageri</t>
  </si>
  <si>
    <t>prateekkatageri@gmail.com</t>
  </si>
  <si>
    <t xml:space="preserve">Sandeep Kumar Moparthy  </t>
  </si>
  <si>
    <t>moparthysandeep0@gmail.com</t>
  </si>
  <si>
    <t>Praveen Kumar Vutukuri</t>
  </si>
  <si>
    <t>praveen.vutukuri@gmail.com</t>
  </si>
  <si>
    <t xml:space="preserve">Satyashiba Mohanty </t>
  </si>
  <si>
    <t>findssm@gmail.com</t>
  </si>
  <si>
    <t>Rahul Kumar Bhattacharya</t>
  </si>
  <si>
    <t>rkb1790@gmail.com</t>
  </si>
  <si>
    <t>07CSE03-9097i/201805/1704</t>
  </si>
  <si>
    <t>Sayed Azeez Ahmed</t>
  </si>
  <si>
    <t>azeezahmeds@gmail.com</t>
  </si>
  <si>
    <t xml:space="preserve">Postponed to future batches </t>
  </si>
  <si>
    <t>Rajeev Mishra</t>
  </si>
  <si>
    <t>mishra.rajeev24@gmail.com</t>
  </si>
  <si>
    <t xml:space="preserve">Shantanu Lodh </t>
  </si>
  <si>
    <t>shantanulodh@hotmail.com</t>
  </si>
  <si>
    <t>Rakshith Kc</t>
  </si>
  <si>
    <t>Rakshithgowda1989@gmail.com</t>
  </si>
  <si>
    <t xml:space="preserve">Sharath Chandra Abbaraju Venkata </t>
  </si>
  <si>
    <t>sharath339@gmail.com</t>
  </si>
  <si>
    <t>9966328555/9676921779</t>
  </si>
  <si>
    <t>Rakshith Narayana</t>
  </si>
  <si>
    <t>rakshith.raksh@gmail.com</t>
  </si>
  <si>
    <t>07CSE03-9097i/201805/1707</t>
  </si>
  <si>
    <t>Sheik Mahaboob Basha</t>
  </si>
  <si>
    <t>basha.mjcet@gmail.com</t>
  </si>
  <si>
    <t>Ravitejas</t>
  </si>
  <si>
    <t>ravi.tjs@gmail.com</t>
  </si>
  <si>
    <t>07CSE03-9097i/201805/1708</t>
  </si>
  <si>
    <t xml:space="preserve">Shreyas Jeet </t>
  </si>
  <si>
    <t>shreyas.jt@gmail.com</t>
  </si>
  <si>
    <t>Sanjeet Kumar Mohapatra</t>
  </si>
  <si>
    <t>sanjeetmohapatra2011@gmail.com</t>
  </si>
  <si>
    <t xml:space="preserve">Shruthi Chandekar </t>
  </si>
  <si>
    <t>shruthirc3@gmail.com</t>
  </si>
  <si>
    <t>Santosh Patil</t>
  </si>
  <si>
    <t>santos92patil@gmail.com</t>
  </si>
  <si>
    <t xml:space="preserve">Siddharth Verma </t>
  </si>
  <si>
    <t>siddharthverma1@live.com</t>
  </si>
  <si>
    <t xml:space="preserve">Satya Sai Abhishek Penamakuri </t>
  </si>
  <si>
    <t>saipenamakuri@gmail.com</t>
  </si>
  <si>
    <t>07CSE03-9097i/201805/1711</t>
  </si>
  <si>
    <t>Sneha Pandya</t>
  </si>
  <si>
    <t xml:space="preserve">Siva Roopa Turumella Venkata </t>
  </si>
  <si>
    <t>mailtosneha@hotmail.com</t>
  </si>
  <si>
    <t>roopa.tvs91@gmail.com</t>
  </si>
  <si>
    <t>07CSE03-9097i/201805/1712</t>
  </si>
  <si>
    <t>Srikanth Pusarla</t>
  </si>
  <si>
    <t xml:space="preserve">Snigdha Siddula </t>
  </si>
  <si>
    <t>sillysrik@gmail.com</t>
  </si>
  <si>
    <t>siddulasnigdha@gmail.com</t>
  </si>
  <si>
    <t xml:space="preserve">Soujanya Mudili </t>
  </si>
  <si>
    <t>soujanya.mudili@gmail.com</t>
  </si>
  <si>
    <t>Subhashini H</t>
  </si>
  <si>
    <t>hsubhashini@gmail.com</t>
  </si>
  <si>
    <t xml:space="preserve">Sri Sai Akhilesh Erra </t>
  </si>
  <si>
    <t>saiakhil19932@gmail.com</t>
  </si>
  <si>
    <t>07CSE03-9097i/201805/1767</t>
  </si>
  <si>
    <t>Sudipta Chakraborty</t>
  </si>
  <si>
    <t>sudipta.analytics@gmail.com</t>
  </si>
  <si>
    <t xml:space="preserve">Suchetana Bhattacharyya </t>
  </si>
  <si>
    <t>suchetana88@gmail.com</t>
  </si>
  <si>
    <t>Swagath Babu Mullangi</t>
  </si>
  <si>
    <t>mswagathbabu@gmail.com</t>
  </si>
  <si>
    <t>07CSE03-9097i/201805/1716</t>
  </si>
  <si>
    <t xml:space="preserve">Sunith Rana Chakinala </t>
  </si>
  <si>
    <t>sunith.chakinala@gmail.com</t>
  </si>
  <si>
    <t>Uday Kumar M</t>
  </si>
  <si>
    <t>udaykec53@gmail.com</t>
  </si>
  <si>
    <t>Padma Valluri</t>
  </si>
  <si>
    <t>padmavalluri@yahoo.com</t>
  </si>
  <si>
    <t>Uttam Shikarpur</t>
  </si>
  <si>
    <t>snuttam@yahoo.com</t>
  </si>
  <si>
    <t>Sai Subrahmanyam Vemuri</t>
  </si>
  <si>
    <t>subrahmanyam.vemuri@hotmail.com</t>
  </si>
  <si>
    <t>07CSE03-9097i/201805/1718</t>
  </si>
  <si>
    <t xml:space="preserve">From Internship money two weeks payment should be deducted </t>
  </si>
  <si>
    <t xml:space="preserve">Venkatesh Uddavolu </t>
  </si>
  <si>
    <t>uvol.venkatesh92@gmail.com</t>
  </si>
  <si>
    <t>Vaibhav Singal</t>
  </si>
  <si>
    <t>vaibhavsingal@hotmail.com</t>
  </si>
  <si>
    <t xml:space="preserve">Venkatesham Aitha </t>
  </si>
  <si>
    <t>aitha.venkatesh10@gmail.com</t>
  </si>
  <si>
    <t>Vaishnavi Simhachalam</t>
  </si>
  <si>
    <t>vyshnavi.trivedi@gmail.com</t>
  </si>
  <si>
    <t xml:space="preserve">Venu Burra </t>
  </si>
  <si>
    <t>venuburra09@gmail.com</t>
  </si>
  <si>
    <t>Varalakshmi Garidipuri</t>
  </si>
  <si>
    <t>varalakshmigaridipuri@gmail.com</t>
  </si>
  <si>
    <t>07CSE03-9097i/201805/1721</t>
  </si>
  <si>
    <t>Abhilash Reddy Y</t>
  </si>
  <si>
    <t>abhilashreddynaukri@gmail.com</t>
  </si>
  <si>
    <t>Venumadhav Gangur</t>
  </si>
  <si>
    <t>venumadhav.gangur@gmail.com</t>
  </si>
  <si>
    <t>07CSE03-9097i/201805/1574</t>
  </si>
  <si>
    <t>Vijay Pawar H G</t>
  </si>
  <si>
    <t>vijaypawar.hg1@gmail.com</t>
  </si>
  <si>
    <t>vikas03kumar@gmail.com</t>
  </si>
  <si>
    <t>Batch 39</t>
  </si>
  <si>
    <t>Vinay Sudha Ethiraj</t>
  </si>
  <si>
    <t>s.e.vinay9986@gmail.com</t>
  </si>
  <si>
    <t>Akella Lavanya</t>
  </si>
  <si>
    <t>akellalavanya95@gmail.com</t>
  </si>
  <si>
    <t>07CSE03-9097i/201805/1776</t>
  </si>
  <si>
    <t>Asha Mandugula</t>
  </si>
  <si>
    <t>ashaicy99@gmail.com</t>
  </si>
  <si>
    <t xml:space="preserve">Bala Subrahmanya Sharma Vedam </t>
  </si>
  <si>
    <t>subramanyasharma101@gmail.com</t>
  </si>
  <si>
    <t>07CSE03-9097i/201805/1778</t>
  </si>
  <si>
    <t xml:space="preserve">Brahma Reddy Amaravadi </t>
  </si>
  <si>
    <t>brahma.amaravadi@gmail.com</t>
  </si>
  <si>
    <t>Budati Kiran Babu</t>
  </si>
  <si>
    <t>kiranbb559@gmail.com</t>
  </si>
  <si>
    <t xml:space="preserve">Deepak Gupta </t>
  </si>
  <si>
    <t>deepsofttech27@gmail.com</t>
  </si>
  <si>
    <t xml:space="preserve">Dittakavi V.A.Krishna Prakash </t>
  </si>
  <si>
    <t>prakash.dittakavi@gmail.com</t>
  </si>
  <si>
    <t>Hema Srivani Katroju</t>
  </si>
  <si>
    <t>hemasrivani@gmail.com</t>
  </si>
  <si>
    <t>07CSE03-9097i/201805/1783</t>
  </si>
  <si>
    <t xml:space="preserve">Ishwar Rao </t>
  </si>
  <si>
    <t>ansas1985@gmail.com</t>
  </si>
  <si>
    <t>Jagadamba Aparna Kanduri</t>
  </si>
  <si>
    <t>jagadamba1982@gmail.com</t>
  </si>
  <si>
    <t>Surya Sashanka Kandregula</t>
  </si>
  <si>
    <t>sashi.surya4@gmail.com</t>
  </si>
  <si>
    <t>07CSE03-9097i/201805/1786</t>
  </si>
  <si>
    <t>Karthik Kumar TVS</t>
  </si>
  <si>
    <t>armaldo7karthik@gmail.com</t>
  </si>
  <si>
    <t>07CSE03-9097i/201805/1787</t>
  </si>
  <si>
    <t>Kaushik Goteti VSN</t>
  </si>
  <si>
    <t>kaushik.vsn.goteti@gmail.com</t>
  </si>
  <si>
    <t>Khushbu Lunawat</t>
  </si>
  <si>
    <t>khushbunahar@gmail.com</t>
  </si>
  <si>
    <t>07CSE03-9097i/201805/1789</t>
  </si>
  <si>
    <t xml:space="preserve">Lila Srinivas Reddy Vudumula </t>
  </si>
  <si>
    <t>lilasrinivasreddy@gmail.com</t>
  </si>
  <si>
    <t>07CSE03-9097i/201805/1790</t>
  </si>
  <si>
    <t>Sai Rohit Macharla</t>
  </si>
  <si>
    <t>sairohit30@gmail.com</t>
  </si>
  <si>
    <t>07CSE03-9097i/201805/1791</t>
  </si>
  <si>
    <t>Manishankar Reddy Nayakanti</t>
  </si>
  <si>
    <t>manishankar.nayakanti@gmail.com</t>
  </si>
  <si>
    <t>07CSE03-9097i/201805/1792</t>
  </si>
  <si>
    <t>Mohammed Hyder Ahtasham</t>
  </si>
  <si>
    <t>hyder5039@gmail.com</t>
  </si>
  <si>
    <t xml:space="preserve">Naresh Elugala </t>
  </si>
  <si>
    <t>naresh.sym@gmail.com</t>
  </si>
  <si>
    <t>Narsimha Rao Nijalapur</t>
  </si>
  <si>
    <t>narsimharaonijalapur@gmail.com</t>
  </si>
  <si>
    <t>07CSE03-9097i/201805/1795</t>
  </si>
  <si>
    <t xml:space="preserve">Partha Mishra </t>
  </si>
  <si>
    <t>mishra.partha7@gmail.com</t>
  </si>
  <si>
    <t>07CSE03-9097i/201805/1796</t>
  </si>
  <si>
    <t>Pramod Kumar Chunch</t>
  </si>
  <si>
    <t>chpramodkumar@gmail.com</t>
  </si>
  <si>
    <t>Rakesh Arisanapally</t>
  </si>
  <si>
    <t>raki2706@gmail.com</t>
  </si>
  <si>
    <t>07CSE03-9097i/201805/1798</t>
  </si>
  <si>
    <t>Sandeep Madhavarao Kshirsagar</t>
  </si>
  <si>
    <t>sandeep.kshirsagar570@gmail.com</t>
  </si>
  <si>
    <t xml:space="preserve">Saranya Madhanagopal </t>
  </si>
  <si>
    <t>saranyamadhan30@gmail.com</t>
  </si>
  <si>
    <t>07CSE03-9097i/201805/1800</t>
  </si>
  <si>
    <t xml:space="preserve">Saripaka Venkata Sai Prasanth </t>
  </si>
  <si>
    <t>sai13prasanth@gmail.com</t>
  </si>
  <si>
    <t>Shaik Mohammad Imran</t>
  </si>
  <si>
    <t>sk.111.imran@gmail.com</t>
  </si>
  <si>
    <t>07CSE03-9097i/201805/1802</t>
  </si>
  <si>
    <t xml:space="preserve">Shruthi Badri </t>
  </si>
  <si>
    <t>shruthi.badri2007@gmail.com</t>
  </si>
  <si>
    <t xml:space="preserve">Siva Sai Vara Prasad Polanati </t>
  </si>
  <si>
    <t>prasad.polnati9@gmail.com</t>
  </si>
  <si>
    <t>07CSE03-9097i/201805/1804</t>
  </si>
  <si>
    <t xml:space="preserve">Sneha Doddigari </t>
  </si>
  <si>
    <t>dsneha1994@gmail.com</t>
  </si>
  <si>
    <t xml:space="preserve">Subhashini Rajamani </t>
  </si>
  <si>
    <t>subhashini.rajamani@gmail.com</t>
  </si>
  <si>
    <t xml:space="preserve">Sumana Panjala </t>
  </si>
  <si>
    <t>sumana.402@gmail.com</t>
  </si>
  <si>
    <t xml:space="preserve">Sushma Grandhi </t>
  </si>
  <si>
    <t>sushmagrandhi9@gmail.com</t>
  </si>
  <si>
    <t>07CSE03-9097i/201805/1808</t>
  </si>
  <si>
    <t xml:space="preserve">Susmitha Gottimukkula </t>
  </si>
  <si>
    <t>gsusmitha.r@gmail.com</t>
  </si>
  <si>
    <t>07CSE03-9097i/201805/1809</t>
  </si>
  <si>
    <t xml:space="preserve">Vishali Akasapu </t>
  </si>
  <si>
    <t>vishaliece@gmail.com</t>
  </si>
  <si>
    <t>Yeleswarapu Rama Anusha</t>
  </si>
  <si>
    <t>yranusha@gmail.com</t>
  </si>
  <si>
    <t xml:space="preserve">Yogesh Ashok Jadhav </t>
  </si>
  <si>
    <t>yogesh1988@gmail.com</t>
  </si>
  <si>
    <t>07CSE03-9097i/201805/1812</t>
  </si>
  <si>
    <t>Shankar Rao Busam</t>
  </si>
  <si>
    <t>shanarbusam61@gmail.com</t>
  </si>
  <si>
    <t>07CSE03-9097i/201805/1813</t>
  </si>
  <si>
    <t>Certificate Type</t>
  </si>
  <si>
    <t>Certificate of Participation</t>
  </si>
  <si>
    <t>Accelerated Program - ATLP</t>
  </si>
  <si>
    <t>08CSE25/201711/1814</t>
  </si>
  <si>
    <t>Sivaram Sudhakar Dogiparthi</t>
  </si>
  <si>
    <t>sivaramsudhakar98@gmail.com</t>
  </si>
  <si>
    <t>08CSE25/201711/1815</t>
  </si>
  <si>
    <t>Venkata Ravi Kiran Kolla</t>
  </si>
  <si>
    <t>Kollakv@gmail.com</t>
  </si>
  <si>
    <t>Certificate of Merit/Certificate of Achievement</t>
  </si>
  <si>
    <t>08CSE25/201711/1816; CSE7325p/201711/1816</t>
  </si>
  <si>
    <t>Kedar Sapkal</t>
  </si>
  <si>
    <t>ksapkal@visteon.com</t>
  </si>
  <si>
    <t>08CSE25/201711/1817; CSE7325p/201711/1817</t>
  </si>
  <si>
    <t>Zhenchun Xia</t>
  </si>
  <si>
    <t>zhenchun.xia@autoliv.com</t>
  </si>
  <si>
    <t>Certificate of Merit</t>
  </si>
  <si>
    <t>08CSE25/201711/1818</t>
  </si>
  <si>
    <t>Raja Kedarisetti</t>
  </si>
  <si>
    <t>raja.kedarisetti@autoliv.com</t>
  </si>
  <si>
    <t>08CSE25/201711/1819</t>
  </si>
  <si>
    <t>Matthew Visnaw</t>
  </si>
  <si>
    <t>yitzvisnaw@gmail.com</t>
  </si>
  <si>
    <t>08CSE25/201711/1820</t>
  </si>
  <si>
    <t>Bocheng Yu</t>
  </si>
  <si>
    <t>yu.1821@osu.edu</t>
  </si>
  <si>
    <t>CSE7325p/201711/1821; 08CSE25/201711/1821</t>
  </si>
  <si>
    <t>Dean Allemang</t>
  </si>
  <si>
    <t>dallemang@workingontologist.com</t>
  </si>
  <si>
    <t>CSE7325p/201711/1822; 08CSE25/201711/1822</t>
  </si>
  <si>
    <t>Zach Churchill</t>
  </si>
  <si>
    <t>zach.churchill2016@gmail.com</t>
  </si>
  <si>
    <t>CSE7325p/201711/1823; 08CSE25/201711/1823</t>
  </si>
  <si>
    <t>Nathan Updyke</t>
  </si>
  <si>
    <t>nathan.updyke@ascenaretail.com</t>
  </si>
  <si>
    <t>CSE7325p/201711/1824; 08CSE25/201711/1824</t>
  </si>
  <si>
    <t>Soheil Moosavi</t>
  </si>
  <si>
    <t>ssoheilmn@gmail.com</t>
  </si>
  <si>
    <t>CSE7325p/201711/1825; 08CSE25/201711/1825</t>
  </si>
  <si>
    <t>Jared Gordon</t>
  </si>
  <si>
    <t>jared.gordon@ascenaretail.com</t>
  </si>
  <si>
    <t>CSE7325p/201711/1826; 08CSE25/201711/1826</t>
  </si>
  <si>
    <t>Aldrin Luiz</t>
  </si>
  <si>
    <t>aldrin.luiz@timeinc.com</t>
  </si>
  <si>
    <t>CSE7325p/201712/1827
08CSE25/201712/1827</t>
  </si>
  <si>
    <t>None</t>
  </si>
  <si>
    <t>Raja Ramesh Tummala</t>
  </si>
  <si>
    <t>raja@pointcross.com</t>
  </si>
  <si>
    <t>98450 11838</t>
  </si>
  <si>
    <t>08CSE25/201712/1828</t>
  </si>
  <si>
    <t>Kannan Nagarajan</t>
  </si>
  <si>
    <t>rtkanan@gmail.com</t>
  </si>
  <si>
    <t>CSE7325p/201712/1829
08CSE25/201712/1829</t>
  </si>
  <si>
    <t>Gopal Sukumar</t>
  </si>
  <si>
    <t>gops.sukumar@gmail.com</t>
  </si>
  <si>
    <t>CSE7325p/201712/1830
08CSE25/201712/1830</t>
  </si>
  <si>
    <t>Pravin Ramchandra Bhat</t>
  </si>
  <si>
    <t>pravin.bhat@outlook.com</t>
  </si>
  <si>
    <t>CSE7325p/201712/1831
08CSE25/201712/1831</t>
  </si>
  <si>
    <t>Ajeesh Sadanand</t>
  </si>
  <si>
    <t>sadanand.ajeesh@gmail.com</t>
  </si>
  <si>
    <t>08CSE25/201712/1832</t>
  </si>
  <si>
    <t xml:space="preserve">Babu Jayraj </t>
  </si>
  <si>
    <t>Babu.jayaraj@gmail.com</t>
  </si>
  <si>
    <t>CSE7325p/201712/1833
08CSE25/201712/1833</t>
  </si>
  <si>
    <t>Ajar Yajvrat</t>
  </si>
  <si>
    <t>ajar2354@gmail.com</t>
  </si>
  <si>
    <t>Amitkumar Gupta</t>
  </si>
  <si>
    <t>Amitkg87@gmail.com</t>
  </si>
  <si>
    <t>Amruta Raikwar</t>
  </si>
  <si>
    <t>amrutaraikwar@gmail.com</t>
  </si>
  <si>
    <t>Ananya Som</t>
  </si>
  <si>
    <t>ananya.som@gmail.com</t>
  </si>
  <si>
    <t>Arun Bogilla</t>
  </si>
  <si>
    <t>Bogillaarun748@gmail.com</t>
  </si>
  <si>
    <t>Bhargav Kr</t>
  </si>
  <si>
    <t>bhargavnaidukr1995@gmail.com</t>
  </si>
  <si>
    <t>Bhartesh Hukeri</t>
  </si>
  <si>
    <t>bharatesh.h@gmail.com</t>
  </si>
  <si>
    <t>C Brahma Sri Manikanta Nalla</t>
  </si>
  <si>
    <t>srimanikanta.nalla@gmail.com</t>
  </si>
  <si>
    <t>G Karthik Reddy</t>
  </si>
  <si>
    <t>karthik920601@gmail.com</t>
  </si>
  <si>
    <t>Gayathri Eshwarappa</t>
  </si>
  <si>
    <t>gayathri.katiganere@gmail.com</t>
  </si>
  <si>
    <t>Gayathri Venkatesh</t>
  </si>
  <si>
    <t>gaya3.venkatesh@gmail.com</t>
  </si>
  <si>
    <t>Jisha Joseph</t>
  </si>
  <si>
    <t>mailmejishajoseph@rediffmail.com</t>
  </si>
  <si>
    <t>John Chiluvuri</t>
  </si>
  <si>
    <t>john.abraham.c@outlook.com</t>
  </si>
  <si>
    <t>Will continue in 42nd batch.</t>
  </si>
  <si>
    <t>Jyothi Gupta</t>
  </si>
  <si>
    <t>jg2k5@rediffmail.com</t>
  </si>
  <si>
    <t>Karunakaran Rajagopal</t>
  </si>
  <si>
    <t>karnaz.it@gmail.com</t>
  </si>
  <si>
    <t>Kiran Mariswamy</t>
  </si>
  <si>
    <t>kirana.kumarm@gmail.com</t>
  </si>
  <si>
    <t>Kiran Srivatsa N</t>
  </si>
  <si>
    <t>kiransrivatsan@yahoo.com</t>
  </si>
  <si>
    <t>Kunal Ray</t>
  </si>
  <si>
    <t>emailtokunalray@gmail.com</t>
  </si>
  <si>
    <t>Sheik Mahammad Asif</t>
  </si>
  <si>
    <t>asifsheik.official@gmail.com</t>
  </si>
  <si>
    <t>Manoj Kumar G.R</t>
  </si>
  <si>
    <t>manoj.ramaprasad@gmail.com</t>
  </si>
  <si>
    <t>Manu Pasbola</t>
  </si>
  <si>
    <t>manup88.mech@gmail.com</t>
  </si>
  <si>
    <t>Midhun Thomas</t>
  </si>
  <si>
    <t>midhunjohnthomas@gmail.com</t>
  </si>
  <si>
    <t>A. Abhilash  </t>
  </si>
  <si>
    <t>abhi.5873@gmail.com</t>
  </si>
  <si>
    <t>Neelima Jain</t>
  </si>
  <si>
    <t>neelimajain@hotmail.com</t>
  </si>
  <si>
    <t xml:space="preserve">Ajay Reddy Bolla </t>
  </si>
  <si>
    <t>ajayreddybolla123@gmail.com</t>
  </si>
  <si>
    <t>Nijanth Anand</t>
  </si>
  <si>
    <t>nijanth@rocketmail.com</t>
  </si>
  <si>
    <t xml:space="preserve">Amit Mehra </t>
  </si>
  <si>
    <t>amitmehra@hotmail.com</t>
  </si>
  <si>
    <t>Nisha Manickam</t>
  </si>
  <si>
    <t>nisha.manickam@gmail.com</t>
  </si>
  <si>
    <t xml:space="preserve">Anandh Meiyazhagan </t>
  </si>
  <si>
    <t>anandh_m@live.in</t>
  </si>
  <si>
    <t>Pavan Tej J</t>
  </si>
  <si>
    <t>pavantej.tej5@gmail.com</t>
  </si>
  <si>
    <t xml:space="preserve">Anudeep Ramisetty </t>
  </si>
  <si>
    <t>anuliketat@gmail.com</t>
  </si>
  <si>
    <t>Prajwal Chittoju</t>
  </si>
  <si>
    <t>prajwalch1231@gmail.com</t>
  </si>
  <si>
    <t xml:space="preserve">Pola Niranjan Reddy </t>
  </si>
  <si>
    <t>npola8@gmail.com</t>
  </si>
  <si>
    <t>Rahul Jeevanandam</t>
  </si>
  <si>
    <t>rahul@lethalbrains.com</t>
  </si>
  <si>
    <t xml:space="preserve">Anuradha Yarasani </t>
  </si>
  <si>
    <t>anuradharaaji2012@gmail.com</t>
  </si>
  <si>
    <t>Rajasekhar E</t>
  </si>
  <si>
    <t>Sekhar.jawalkar@gmail.com</t>
  </si>
  <si>
    <t>Rajeev Rawal</t>
  </si>
  <si>
    <t xml:space="preserve">Anurag Patwegar </t>
  </si>
  <si>
    <t>rajeev.rawal19@gmail.com</t>
  </si>
  <si>
    <t>anurag.patwegar@gmail.com</t>
  </si>
  <si>
    <t xml:space="preserve">Ashish Maitra </t>
  </si>
  <si>
    <t>ashishmaitra12@gmail.com</t>
  </si>
  <si>
    <t>Ramya Vadamala</t>
  </si>
  <si>
    <t>rmy.reddy@gmail.com</t>
  </si>
  <si>
    <t>He wanted to dropout, asked him to send any email - but didn’t receive any email</t>
  </si>
  <si>
    <t xml:space="preserve">Baddam Abinav </t>
  </si>
  <si>
    <t>abi0074u@gmail.com</t>
  </si>
  <si>
    <t>Rashmi Chundarathil Vijayakumaran</t>
  </si>
  <si>
    <t>rashmi.menon002@gmail.com</t>
  </si>
  <si>
    <t>Rathan Kuttaiah</t>
  </si>
  <si>
    <t>ratanck@yahoo.com</t>
  </si>
  <si>
    <t>Bathoju Utham Kanth</t>
  </si>
  <si>
    <t>uthamkanth@gmail.com</t>
  </si>
  <si>
    <t>Ratna Shashank Bandlapalli</t>
  </si>
  <si>
    <t>shashankbr07@icloud.com</t>
  </si>
  <si>
    <t xml:space="preserve">Chaluvadi Aravind </t>
  </si>
  <si>
    <t>aravindcharles111@gmail.com</t>
  </si>
  <si>
    <t>Revathi Gunasekaran</t>
  </si>
  <si>
    <t>revathi.g@gmail.com</t>
  </si>
  <si>
    <t xml:space="preserve">Deepthi Mathi </t>
  </si>
  <si>
    <t>deepthi.mathi@gmail.com</t>
  </si>
  <si>
    <t>Joined in batch 43</t>
  </si>
  <si>
    <t>Saikat Sen</t>
  </si>
  <si>
    <t>saikat280@hotmail.com</t>
  </si>
  <si>
    <t xml:space="preserve">Eswar Ravi Kiran </t>
  </si>
  <si>
    <t>eswar.ravi85@gmail.com</t>
  </si>
  <si>
    <t>Samarth Marudheri Chandrashekar</t>
  </si>
  <si>
    <t>samarthmc@gmail.com</t>
  </si>
  <si>
    <t>Hari Prasad Boda</t>
  </si>
  <si>
    <t>hariprasad.eng@gmail.com</t>
  </si>
  <si>
    <t>Sandip Jain</t>
  </si>
  <si>
    <t>sandipjain011@gmail.com</t>
  </si>
  <si>
    <t xml:space="preserve">Harshitha Parsi </t>
  </si>
  <si>
    <t>harshitha.parsi@gmail.com</t>
  </si>
  <si>
    <t>Sanuj P. O.</t>
  </si>
  <si>
    <t>sanujmulayath@gmail.com</t>
  </si>
  <si>
    <t>K.Kranthi Kumar Reddy</t>
  </si>
  <si>
    <t>kranthikonikanti@gmail.com</t>
  </si>
  <si>
    <t>Sarangaraja Singaravelu</t>
  </si>
  <si>
    <t>jaya.sarangan@gmail.com</t>
  </si>
  <si>
    <t>Karthik Nalaparaju</t>
  </si>
  <si>
    <t>karthikkrishna462@gmail.com</t>
  </si>
  <si>
    <t>Batch 45</t>
  </si>
  <si>
    <t>Sarun Ratnakaran</t>
  </si>
  <si>
    <t>sarunr1990@hotmail.com</t>
  </si>
  <si>
    <t xml:space="preserve">Kedasu Naga Phanindra </t>
  </si>
  <si>
    <t>phani.kedasu1143@gmail.com</t>
  </si>
  <si>
    <t>Sathvik Ks</t>
  </si>
  <si>
    <t>sathvikks92@gmail.com</t>
  </si>
  <si>
    <t>Kishore Venkata Krishna Puppala</t>
  </si>
  <si>
    <t>kishore.puppala@gmail.com</t>
  </si>
  <si>
    <t>Shabrin Taj M</t>
  </si>
  <si>
    <t>shabrin01@gmail.com</t>
  </si>
  <si>
    <t>Kompally Naren Reddy</t>
  </si>
  <si>
    <t>naren4557@gmail.com</t>
  </si>
  <si>
    <t>45th Batch</t>
  </si>
  <si>
    <t>Shasibhusan Jena</t>
  </si>
  <si>
    <t>shjena@adobe.com</t>
  </si>
  <si>
    <t xml:space="preserve">Koppula Stephan </t>
  </si>
  <si>
    <t>koppulastephan@gmail.com</t>
  </si>
  <si>
    <t>Shijith P</t>
  </si>
  <si>
    <t>shijithp007@gmail.com</t>
  </si>
  <si>
    <t xml:space="preserve">Mahesh Hanumanthu </t>
  </si>
  <si>
    <t>hmahesh94@gmail.com</t>
  </si>
  <si>
    <t>Srividya Kollapaneni</t>
  </si>
  <si>
    <t>srividya.kollapaneni@gmail.com</t>
  </si>
  <si>
    <t xml:space="preserve">Manoj Somisetty Kumar </t>
  </si>
  <si>
    <t>manoj.somisetty1192@gmail.com</t>
  </si>
  <si>
    <t>Sudhakar G</t>
  </si>
  <si>
    <t>sudhakarsmart28@gmail.com</t>
  </si>
  <si>
    <t>Maruthi Ganga Natraj</t>
  </si>
  <si>
    <t>natrajmars@gmail.com</t>
  </si>
  <si>
    <t>Sudheer Regatipalli</t>
  </si>
  <si>
    <t>sudheerregati@gmail.com</t>
  </si>
  <si>
    <t>Sai Chandrasekhar Madala</t>
  </si>
  <si>
    <t>madala.chandrasekhar@gmail.com</t>
  </si>
  <si>
    <t>Sumeet Shah</t>
  </si>
  <si>
    <t>sumeetshah11@gmail.com</t>
  </si>
  <si>
    <t>Md Moinuddin Khaja</t>
  </si>
  <si>
    <t>moienzu@gmail.com</t>
  </si>
  <si>
    <t>Sunil F</t>
  </si>
  <si>
    <t>sunilbobb@gmail.com</t>
  </si>
  <si>
    <t xml:space="preserve">Mohan Krishna Kokkiligadda </t>
  </si>
  <si>
    <t>mohankrishna.kokkiligadda9@gmail.com</t>
  </si>
  <si>
    <t>Surendra Sahu</t>
  </si>
  <si>
    <t>surendra_sahu@hotmail.com</t>
  </si>
  <si>
    <t>Father expired</t>
  </si>
  <si>
    <t xml:space="preserve">Mudit Gupta </t>
  </si>
  <si>
    <t>muditgupta44@gmail.com</t>
  </si>
  <si>
    <t>Syed Ahsan</t>
  </si>
  <si>
    <t>syednawaid.ahsan@gmail.com</t>
  </si>
  <si>
    <t xml:space="preserve">Nagababu Moka </t>
  </si>
  <si>
    <t>nagababu14984@gmail.com</t>
  </si>
  <si>
    <t>Umaballav Padhi</t>
  </si>
  <si>
    <t>umaballav.padhi@gmail.com</t>
  </si>
  <si>
    <t>Umadevi Vinukonda</t>
  </si>
  <si>
    <t>vinukondaumadevi@gmail.com</t>
  </si>
  <si>
    <t xml:space="preserve">Nagarjuna Bhanavath </t>
  </si>
  <si>
    <t>nag949@gmail.com</t>
  </si>
  <si>
    <t>Vaibhav Fadnavis</t>
  </si>
  <si>
    <t>vaibhavf@gmail.com</t>
  </si>
  <si>
    <t xml:space="preserve">Naveen Kumar Poosarla </t>
  </si>
  <si>
    <t>pnaveenkumar@gmail.com</t>
  </si>
  <si>
    <t>Venkatesh C</t>
  </si>
  <si>
    <t>cvenkat5010@gmail.com</t>
  </si>
  <si>
    <t xml:space="preserve">Praharsha Karlapudi </t>
  </si>
  <si>
    <t>praharsha.karlapudi@gmail.com</t>
  </si>
  <si>
    <t>42 Batch</t>
  </si>
  <si>
    <t>Vikas Rai</t>
  </si>
  <si>
    <t xml:space="preserve">Preetha Reddy Peesary </t>
  </si>
  <si>
    <t>vikasmanyata@gmail.com</t>
  </si>
  <si>
    <t>ppreethar95@gmail.com</t>
  </si>
  <si>
    <t>Yateesh Sugur</t>
  </si>
  <si>
    <t>yatesh07@gmail.com</t>
  </si>
  <si>
    <t xml:space="preserve">Rajkumar Lolla </t>
  </si>
  <si>
    <t>rajkumarlolla@yahoo.com</t>
  </si>
  <si>
    <t>Shiva Kumar Mallikarjuna</t>
  </si>
  <si>
    <t>bajawada.shiva@gmail.com</t>
  </si>
  <si>
    <t xml:space="preserve">Ramya Varaganti </t>
  </si>
  <si>
    <t>ramyavaraganti@gmail.com</t>
  </si>
  <si>
    <t>Harika Kothakota</t>
  </si>
  <si>
    <t>harika.kothakota1@gmail.com</t>
  </si>
  <si>
    <t xml:space="preserve">Rohita Rajasekharan </t>
  </si>
  <si>
    <t>rrrohita10@gmail.com</t>
  </si>
  <si>
    <t xml:space="preserve">Roshan Ailani </t>
  </si>
  <si>
    <t>rtr.roshanailani@gmail.com</t>
  </si>
  <si>
    <t xml:space="preserve">Saandeep Sreerambatla </t>
  </si>
  <si>
    <t>saandeep241@gmail.com</t>
  </si>
  <si>
    <t xml:space="preserve">Sai Kishore Devulapalli </t>
  </si>
  <si>
    <t>saikishore.devulapalli@gmail.com</t>
  </si>
  <si>
    <t>Satish Chandra Sareddy Reddy</t>
  </si>
  <si>
    <t>chandussr@gmail.com</t>
  </si>
  <si>
    <t xml:space="preserve">Shiva Guda </t>
  </si>
  <si>
    <t>gshiva849@gmail.com</t>
  </si>
  <si>
    <t>Siva Sankar E.V.P</t>
  </si>
  <si>
    <t>sankaremany@gmail.com</t>
  </si>
  <si>
    <t xml:space="preserve">V. Laxmi Soujanya  </t>
  </si>
  <si>
    <t>vsoujanya111@gmail.com</t>
  </si>
  <si>
    <t>Vaibhav Chidgopker</t>
  </si>
  <si>
    <t>vaibhav.chidgopker@gmail.com</t>
  </si>
  <si>
    <t xml:space="preserve">Vamsi Krishna  Vedantam </t>
  </si>
  <si>
    <t>vamsikrishna.veda@gmail.com</t>
  </si>
  <si>
    <t>Vishwani Badempeta</t>
  </si>
  <si>
    <t>vishwani66@gmail.com</t>
  </si>
  <si>
    <t xml:space="preserve">Yagneshwaari Challagulla  </t>
  </si>
  <si>
    <t>yagneshwaari@gmail.com</t>
  </si>
  <si>
    <t xml:space="preserve">Varun Kolluri </t>
  </si>
  <si>
    <t>varunknrssv03@gmail.com</t>
  </si>
  <si>
    <t xml:space="preserve">Venkatesh Rastapuram </t>
  </si>
  <si>
    <t>venkat856@gmail.com</t>
  </si>
  <si>
    <t>Vidhya Reddy</t>
  </si>
  <si>
    <t>vr.backup2009@gmail.com</t>
  </si>
  <si>
    <t xml:space="preserve">Vimala Koduru </t>
  </si>
  <si>
    <t>vimala.kanigalpula@gmail.com</t>
  </si>
  <si>
    <t xml:space="preserve">Vivek Choudhary </t>
  </si>
  <si>
    <t>vivek.mechnitrr@gmail.com</t>
  </si>
  <si>
    <t xml:space="preserve">Yarroju Srimannarayana  </t>
  </si>
  <si>
    <t>siva.yerroju@gmail.com</t>
  </si>
  <si>
    <t>Nitish Kumar</t>
  </si>
  <si>
    <t>nitishgupta4@gmail.com</t>
  </si>
  <si>
    <t>Mallireddy Suneeth Kumar</t>
  </si>
  <si>
    <t xml:space="preserve">Abdul Rahmath Mohammad </t>
  </si>
  <si>
    <t>marahmath11@gmail.com</t>
  </si>
  <si>
    <t xml:space="preserve">Abhishek Purohit </t>
  </si>
  <si>
    <t>abhishekpurohit08@gmail.com</t>
  </si>
  <si>
    <t xml:space="preserve">Adinarayana Murthy Pappu </t>
  </si>
  <si>
    <t>murthy.60291@gmail.com</t>
  </si>
  <si>
    <t xml:space="preserve">Anuurag Goarty </t>
  </si>
  <si>
    <t>anurag.gorty@gmail.com</t>
  </si>
  <si>
    <t xml:space="preserve">Ajay Kumar </t>
  </si>
  <si>
    <t>ajay9795cool@gmail.com</t>
  </si>
  <si>
    <t xml:space="preserve">Aravind Srinivasan </t>
  </si>
  <si>
    <t>aravind.srinivasan@outlook.com</t>
  </si>
  <si>
    <t>Ajay Saxena Krishna</t>
  </si>
  <si>
    <t xml:space="preserve">Arcot D Deepa </t>
  </si>
  <si>
    <t>ajaykrishna17@gmail.com</t>
  </si>
  <si>
    <t>deepamudaliar10@gmail.com</t>
  </si>
  <si>
    <t xml:space="preserve">Akhil P T </t>
  </si>
  <si>
    <t xml:space="preserve">Ch M V Ramanjaneyulu </t>
  </si>
  <si>
    <t>akhilparam@gmail.com</t>
  </si>
  <si>
    <t>chmvramanjaneyulu@gmail.com</t>
  </si>
  <si>
    <t xml:space="preserve">Ankit Kumar </t>
  </si>
  <si>
    <t>kankit@live.com</t>
  </si>
  <si>
    <t xml:space="preserve">Gorantla Venkata Vamsi Krishna </t>
  </si>
  <si>
    <t>vamsigvvk@gmail.com</t>
  </si>
  <si>
    <t>Gourisetty Pranith Kumar</t>
  </si>
  <si>
    <t xml:space="preserve">Anubhav Gupta </t>
  </si>
  <si>
    <t>pranithgourishetty@gmail.com</t>
  </si>
  <si>
    <t>anubhav.myself@gmail.com</t>
  </si>
  <si>
    <t xml:space="preserve">Broto Bhattacharjee </t>
  </si>
  <si>
    <t>Kanthi Surya Palanki</t>
  </si>
  <si>
    <t>b.broto06@gmail.com</t>
  </si>
  <si>
    <t>kanthi.palanki@gmail.com</t>
  </si>
  <si>
    <t>46th Batch</t>
  </si>
  <si>
    <t xml:space="preserve">Chaitanya Kanth Vadlapudi </t>
  </si>
  <si>
    <t>chaitu0406@gmail.com</t>
  </si>
  <si>
    <t>Karthik Kumar Bellide</t>
  </si>
  <si>
    <t>bellidekarthikgupta@gmail.com</t>
  </si>
  <si>
    <t>Dharani Chinthalapuram Kumar</t>
  </si>
  <si>
    <t>dharanivarmac@gmail.com</t>
  </si>
  <si>
    <t>Krishna Syam Srinivasa Siva Naga Dendukuri</t>
  </si>
  <si>
    <t>dkrishnasyam@yahoo.com</t>
  </si>
  <si>
    <t xml:space="preserve">Dipanjan Chakraborty </t>
  </si>
  <si>
    <t>dipanjan.c@hotmail.com</t>
  </si>
  <si>
    <t>Lekhita Agarwal</t>
  </si>
  <si>
    <t>lekhita27@gmail.com</t>
  </si>
  <si>
    <t>Fani Kumar Bhushan</t>
  </si>
  <si>
    <t>re_fanibhushan@yahoo.co.in</t>
  </si>
  <si>
    <t xml:space="preserve">Malla Uma Nagendra  </t>
  </si>
  <si>
    <t>umanaga9@gmail.com</t>
  </si>
  <si>
    <t xml:space="preserve">Gadde Rohit Sai Kiran </t>
  </si>
  <si>
    <t>rohitsaikiran91@gmail.com</t>
  </si>
  <si>
    <t xml:space="preserve">Padma Muthuneni  </t>
  </si>
  <si>
    <t>padmamuthuneni1@gmail.com</t>
  </si>
  <si>
    <t xml:space="preserve">Gautham K </t>
  </si>
  <si>
    <t>vgbgautham@gmail.com</t>
  </si>
  <si>
    <t xml:space="preserve">Panjala Shashank Goud </t>
  </si>
  <si>
    <t>shashankpanjala95@gmail.com</t>
  </si>
  <si>
    <t xml:space="preserve">Gowtham Karepalli </t>
  </si>
  <si>
    <t>gowthamk6@gmail.com</t>
  </si>
  <si>
    <t xml:space="preserve">Pavan Kumar Vangavolu </t>
  </si>
  <si>
    <t>pavan.vangavolu94@gmail.com</t>
  </si>
  <si>
    <t>Dechi Irene Fabrice Beda</t>
  </si>
  <si>
    <t>bedafabiobsb69@gmail.com</t>
  </si>
  <si>
    <t xml:space="preserve">Kadambini Chillara </t>
  </si>
  <si>
    <t>kadambini.c@gmail.com</t>
  </si>
  <si>
    <t xml:space="preserve">Anup Kumar </t>
  </si>
  <si>
    <t>anup0550@gmail.com</t>
  </si>
  <si>
    <t xml:space="preserve">Lakshmy Sivaraman Nair </t>
  </si>
  <si>
    <t>lakshmysnair@gmail.com</t>
  </si>
  <si>
    <t xml:space="preserve">Prasad Koduru </t>
  </si>
  <si>
    <t>prasadkoduru627@gmail.com</t>
  </si>
  <si>
    <t xml:space="preserve">Pusapati Satya Gajapathi Raju  </t>
  </si>
  <si>
    <t>psgraju2705@gmail.com</t>
  </si>
  <si>
    <t xml:space="preserve">Lokesh Siddareddygari </t>
  </si>
  <si>
    <t>siddareddygarilokesh@gmail.com</t>
  </si>
  <si>
    <t xml:space="preserve">Ramyashruthi Lekkala </t>
  </si>
  <si>
    <t>l.ramyashruthi@gmail.com</t>
  </si>
  <si>
    <t xml:space="preserve">Madduri Reddy Vishnuvardhan </t>
  </si>
  <si>
    <t>maddurivishnuvardhan@gmail.com</t>
  </si>
  <si>
    <t xml:space="preserve">Rohit Anand Gupta </t>
  </si>
  <si>
    <t>bindasrohit161@gmail.com</t>
  </si>
  <si>
    <t xml:space="preserve">Madhusudana  B R </t>
  </si>
  <si>
    <t>madhusudana1310@gmail.com</t>
  </si>
  <si>
    <t>Roshan Vidapanakal</t>
  </si>
  <si>
    <t>roshan.vidapanakal@gmail.com</t>
  </si>
  <si>
    <t>Mallikarjun Patil Chandrashekhar</t>
  </si>
  <si>
    <t>vision.arjun@gmail.com</t>
  </si>
  <si>
    <t xml:space="preserve">Sachin Deo Prasad </t>
  </si>
  <si>
    <t>sachindeoprasad@gmail.com</t>
  </si>
  <si>
    <t xml:space="preserve">Manikandan Venkatesan </t>
  </si>
  <si>
    <t>manikandan.venki@gmail.com</t>
  </si>
  <si>
    <t xml:space="preserve">Sai Sandeep Guttikonda </t>
  </si>
  <si>
    <t xml:space="preserve">Mayur Gandhi </t>
  </si>
  <si>
    <t>guttikondasandeep@gmail.com</t>
  </si>
  <si>
    <t>mayur27@hotmail.co.uk</t>
  </si>
  <si>
    <t xml:space="preserve">Murthy Gunuputi </t>
  </si>
  <si>
    <t>murthy.gunuputi@gmail.com</t>
  </si>
  <si>
    <t xml:space="preserve">Sanjana  Rao </t>
  </si>
  <si>
    <t>sanjana.rao585@gmail.com</t>
  </si>
  <si>
    <t xml:space="preserve">Nandish Sasalu </t>
  </si>
  <si>
    <t>nandish.sasalu@gmail.com</t>
  </si>
  <si>
    <t>Satyanarayana Vanka V V</t>
  </si>
  <si>
    <t>satyavmca@gmail.com</t>
  </si>
  <si>
    <t xml:space="preserve">Nikhil B S </t>
  </si>
  <si>
    <t>bsnikhil55@gmail.com</t>
  </si>
  <si>
    <t xml:space="preserve">Shravan Kilaru </t>
  </si>
  <si>
    <t>shravan.kilaru@gmail.com</t>
  </si>
  <si>
    <t xml:space="preserve">Niroop Satish </t>
  </si>
  <si>
    <t>niroop92@gmail.com</t>
  </si>
  <si>
    <t xml:space="preserve">Shubham Oza </t>
  </si>
  <si>
    <t>shubhamzerocool2@gmail.com</t>
  </si>
  <si>
    <t xml:space="preserve">Pallav Kumar </t>
  </si>
  <si>
    <t>pallavkumar28@gmail.com</t>
  </si>
  <si>
    <t xml:space="preserve">Sreeramachandra Dasari </t>
  </si>
  <si>
    <t>chandu.dasari1988@gmail.com</t>
  </si>
  <si>
    <t xml:space="preserve">Paramita Chakraborty </t>
  </si>
  <si>
    <t>paramita.chakraborty2015@gmail.com</t>
  </si>
  <si>
    <t>Sri Lakshmi Kanakamedala</t>
  </si>
  <si>
    <t>srilakshmikanakamedala@gmail.com</t>
  </si>
  <si>
    <t xml:space="preserve">Prashanth Narayan </t>
  </si>
  <si>
    <t>mnprashanth@gmail.com</t>
  </si>
  <si>
    <t>Sri Ram Harshith Kankipati</t>
  </si>
  <si>
    <t>harshith.sriram@gmail.com</t>
  </si>
  <si>
    <t xml:space="preserve">Pratibha Janardhan </t>
  </si>
  <si>
    <t>pratibha.janardhan@gmail.com</t>
  </si>
  <si>
    <t xml:space="preserve">Srimahitha Kaliki  </t>
  </si>
  <si>
    <t>mahitha.kaliki@gmail.com</t>
  </si>
  <si>
    <t xml:space="preserve">Raghuveer Chavali </t>
  </si>
  <si>
    <t>raghuveercha@gmail.com</t>
  </si>
  <si>
    <t xml:space="preserve">Srinath Cheerala </t>
  </si>
  <si>
    <t>srinath11004@gmail.com</t>
  </si>
  <si>
    <t xml:space="preserve">Rajesh Sanu  </t>
  </si>
  <si>
    <t>sanu.rajesh@gmail.com</t>
  </si>
  <si>
    <t>Subrahmanyam Kolluri A C</t>
  </si>
  <si>
    <t>subrahmanyam.iitm@gmail.com</t>
  </si>
  <si>
    <t xml:space="preserve">Ramanan Thulasiraman </t>
  </si>
  <si>
    <t>ramanan.it06@gmail.com</t>
  </si>
  <si>
    <t xml:space="preserve">Swetha Sajanam </t>
  </si>
  <si>
    <t>swethasajanam@gmail.com</t>
  </si>
  <si>
    <t>Ravi P Kumar</t>
  </si>
  <si>
    <t>ravi430@gmail.com</t>
  </si>
  <si>
    <t xml:space="preserve">Tanmai Gupta </t>
  </si>
  <si>
    <t>tanmaigupta@gmail.com</t>
  </si>
  <si>
    <t xml:space="preserve">Riyas P.K </t>
  </si>
  <si>
    <t>riyasbeten@gmail.com</t>
  </si>
  <si>
    <t xml:space="preserve">V S S Prudhvi Krishna Pulipaka </t>
  </si>
  <si>
    <t>pvsspkrish@gmail.com</t>
  </si>
  <si>
    <t xml:space="preserve">Sai Chandu Gangaraju </t>
  </si>
  <si>
    <t>gangarsa@gmail.com</t>
  </si>
  <si>
    <t>Varma Atulkumar Maheshkumar</t>
  </si>
  <si>
    <t>varma.atul13@gmail.com</t>
  </si>
  <si>
    <t xml:space="preserve">Sai Pavan </t>
  </si>
  <si>
    <t>saipavan0798@gmail.com</t>
  </si>
  <si>
    <t>Y.V.K.S.Sivaram</t>
  </si>
  <si>
    <t>ysivaram89@gmail.com</t>
  </si>
  <si>
    <t xml:space="preserve">Sailukumar Jaladi </t>
  </si>
  <si>
    <t>jsailukumar@gmail.com</t>
  </si>
  <si>
    <t>Vamsi Krishna Puppala</t>
  </si>
  <si>
    <t>vamsikrishnapuppala@rocketmail.com</t>
  </si>
  <si>
    <t>Sandeep Deshpande Uday</t>
  </si>
  <si>
    <t>sandeep.desh777@gmail.com</t>
  </si>
  <si>
    <t>Sudhamshu Manunath Nayakam</t>
  </si>
  <si>
    <t>sudhamshunayakam@gmail.com</t>
  </si>
  <si>
    <t xml:space="preserve">Santosh M R </t>
  </si>
  <si>
    <t>santoshmandikal@yahoo.com</t>
  </si>
  <si>
    <t>G L Narayana Bharadwaj</t>
  </si>
  <si>
    <t>glnb1995@gmail.com</t>
  </si>
  <si>
    <t xml:space="preserve">Sarathy Samivelu </t>
  </si>
  <si>
    <t>samivelusarathy@gmail.com</t>
  </si>
  <si>
    <t xml:space="preserve">Satish Kumar </t>
  </si>
  <si>
    <t>satish345@gmail.com</t>
  </si>
  <si>
    <t>Shamanth Holla S</t>
  </si>
  <si>
    <t>shamanth.sholla@gmail.com</t>
  </si>
  <si>
    <t xml:space="preserve">Sharath P  </t>
  </si>
  <si>
    <t>sharu.beri@gmail.com</t>
  </si>
  <si>
    <t xml:space="preserve">Sridhar Kondusamy </t>
  </si>
  <si>
    <t>srikond@gmail.com</t>
  </si>
  <si>
    <t xml:space="preserve">Subhadeep Ghosh </t>
  </si>
  <si>
    <t>ghoshsdeep@gmail.com</t>
  </si>
  <si>
    <t xml:space="preserve">Sujit Dhanuka </t>
  </si>
  <si>
    <t>sujitdhanuka@gmail.com</t>
  </si>
  <si>
    <t xml:space="preserve">Sulaiman Shaik </t>
  </si>
  <si>
    <t>sulaimanshaik92@gmail.com</t>
  </si>
  <si>
    <t>Tanzeem Nayaz Ahmed</t>
  </si>
  <si>
    <t>tanzeemnayaz@gmail.com</t>
  </si>
  <si>
    <t xml:space="preserve">Tom J Isac </t>
  </si>
  <si>
    <t>tomjisac@gmail.com</t>
  </si>
  <si>
    <t xml:space="preserve">Venkatasubramanian Thiagarajan </t>
  </si>
  <si>
    <t>venki51mba@gmail.com</t>
  </si>
  <si>
    <t xml:space="preserve">Venu Shah </t>
  </si>
  <si>
    <t>venu.shah520@gmail.com</t>
  </si>
  <si>
    <t>Vignesh Mohan .</t>
  </si>
  <si>
    <t>msvignesh9@gmail.com</t>
  </si>
  <si>
    <t>Vijaya M Lakshmi</t>
  </si>
  <si>
    <t>mailviji.lakshmi@gmail.com</t>
  </si>
  <si>
    <t xml:space="preserve">Vikrant Konduskar </t>
  </si>
  <si>
    <t>vikrantkonduskar@gmail.com</t>
  </si>
  <si>
    <t>Vinay  Pallerla Kumar</t>
  </si>
  <si>
    <t>vinaypallerla2009@gmail.com</t>
  </si>
  <si>
    <t xml:space="preserve">Yograj Chauhan </t>
  </si>
  <si>
    <t>chauhanyograj099@gmail.com</t>
  </si>
  <si>
    <t>Deepak Poonia</t>
  </si>
  <si>
    <t>deepak.teamfocus@gmail.com</t>
  </si>
  <si>
    <t>Abhinav Reddy Billa</t>
  </si>
  <si>
    <t>abhinavbilla1991@gmail.com</t>
  </si>
  <si>
    <t xml:space="preserve">Aditya Sarma Desai </t>
  </si>
  <si>
    <t>adityasarmadesai@gmail.com</t>
  </si>
  <si>
    <t xml:space="preserve">Ajay Kumar Chernapalli </t>
  </si>
  <si>
    <t>ajaykumarchernapalli@gmail.com</t>
  </si>
  <si>
    <t>Anil Kumar Bathineni</t>
  </si>
  <si>
    <t>anilkumarbathineni13@gmail.com</t>
  </si>
  <si>
    <t xml:space="preserve">Anusha Chaganti </t>
  </si>
  <si>
    <t>chaganti.anusha1@gmail.com</t>
  </si>
  <si>
    <t>Vinod Manoharan</t>
  </si>
  <si>
    <t>vinod.manoharan@adient.com</t>
  </si>
  <si>
    <t xml:space="preserve">Karunakara Reddy Appracheruvu </t>
  </si>
  <si>
    <t>akarunakarareddy@gmail.com</t>
  </si>
  <si>
    <t>08CSE25/201802/2102</t>
  </si>
  <si>
    <t>Aswini Kumar Kondapalli</t>
  </si>
  <si>
    <t>aswin.mca01@gmail.com</t>
  </si>
  <si>
    <t>Hari Komma</t>
  </si>
  <si>
    <t>hari.k.komma@adient.com</t>
  </si>
  <si>
    <t>08CSE25/201802/2103</t>
  </si>
  <si>
    <t xml:space="preserve">Bhavika Patel </t>
  </si>
  <si>
    <t>bhavikapatel4591@gmail.com</t>
  </si>
  <si>
    <t>Matthew Pulliam</t>
  </si>
  <si>
    <t>mdpulliam@gmail.com</t>
  </si>
  <si>
    <t>08CSE25/201802/2104</t>
  </si>
  <si>
    <t xml:space="preserve">Chandramohan Oleti </t>
  </si>
  <si>
    <t>mohanoleti87@gmail.com</t>
  </si>
  <si>
    <t>Nalini Mosali</t>
  </si>
  <si>
    <t>nalini.mosali@gmail.com, nalini.reddy@wislogix.com</t>
  </si>
  <si>
    <t>Charan Kumar Reddy</t>
  </si>
  <si>
    <t>08CSE25/201802/2105</t>
  </si>
  <si>
    <t>charan.kumar195@gmail.com</t>
  </si>
  <si>
    <t>Steven Thelan</t>
  </si>
  <si>
    <t>steven.thelan@adient.com</t>
  </si>
  <si>
    <t xml:space="preserve">Chinni Krishna Bompada </t>
  </si>
  <si>
    <t>chinni.krishna@gmail.com</t>
  </si>
  <si>
    <t>08CSE25/201802/2106</t>
  </si>
  <si>
    <t>Vamshi Krishna Chivukula</t>
  </si>
  <si>
    <t>chivukula22@gmail.com</t>
  </si>
  <si>
    <t xml:space="preserve">Hemalatta Seksaria </t>
  </si>
  <si>
    <t>hemalatta@gmail.com</t>
  </si>
  <si>
    <t xml:space="preserve">Ipsita Mahalik </t>
  </si>
  <si>
    <t>ipmahalik@gmail.com</t>
  </si>
  <si>
    <t xml:space="preserve">Jagadeesh Bandaru </t>
  </si>
  <si>
    <t>bandarujagadeesh.mca@gmail.com</t>
  </si>
  <si>
    <t>Jaya Prakash Kavuri</t>
  </si>
  <si>
    <t>jpkavuri@gmail.com</t>
  </si>
  <si>
    <t xml:space="preserve">Kartheek Kumar Kesarla </t>
  </si>
  <si>
    <t>kartheekkesarla@gmail.com</t>
  </si>
  <si>
    <t xml:space="preserve">Saadin Zaid Kothwal </t>
  </si>
  <si>
    <t>saadin22@gmail.com</t>
  </si>
  <si>
    <t xml:space="preserve">Krishna Mohan Rambhotla </t>
  </si>
  <si>
    <t>krishna.mohan682@gmail.com</t>
  </si>
  <si>
    <t xml:space="preserve">Meenal M </t>
  </si>
  <si>
    <t>meenalur@gmail.com</t>
  </si>
  <si>
    <t xml:space="preserve">Mohammad Arafath Khan </t>
  </si>
  <si>
    <t>arafathkhan7852@gmail.com</t>
  </si>
  <si>
    <t xml:space="preserve">Naveen Kumar Nimmala </t>
  </si>
  <si>
    <t>naveenkumar.nimmala@gmail.com</t>
  </si>
  <si>
    <t xml:space="preserve">Nithender Akula </t>
  </si>
  <si>
    <t>nithenderakula@hotmail.com</t>
  </si>
  <si>
    <t>Pavan Kumar C</t>
  </si>
  <si>
    <t>pavankumar.c@rediffmail.com</t>
  </si>
  <si>
    <t>Praveen Gunti</t>
  </si>
  <si>
    <t>pravn.gb@gmail.com</t>
  </si>
  <si>
    <t>Raman Kumar</t>
  </si>
  <si>
    <t>raman.rocky11@gmail.com</t>
  </si>
  <si>
    <t xml:space="preserve">Ramesh Chittumalla </t>
  </si>
  <si>
    <t>chramesh432@gmail.com</t>
  </si>
  <si>
    <t>Rudraksha Reddy Palluru</t>
  </si>
  <si>
    <t>rudrachinni261096@yahoo.com</t>
  </si>
  <si>
    <t xml:space="preserve">Sahithi Gupta Ramini </t>
  </si>
  <si>
    <t>sahithi.ramini@gmail.com</t>
  </si>
  <si>
    <t xml:space="preserve">Sahithi Parsi </t>
  </si>
  <si>
    <t>parsi.sahithi@gmail.com</t>
  </si>
  <si>
    <t>Sai Gupta Chalavadi</t>
  </si>
  <si>
    <t>saicsr.ch@gmail.com</t>
  </si>
  <si>
    <t xml:space="preserve">Sai Teja Gouru </t>
  </si>
  <si>
    <t>saigouru02@gmail.com</t>
  </si>
  <si>
    <t>Sanjana Chalavadi</t>
  </si>
  <si>
    <t>sanjanachalavadi@gmail.com</t>
  </si>
  <si>
    <t>Sathish Kumar Billa</t>
  </si>
  <si>
    <t>sathish.billa01@gmail.com</t>
  </si>
  <si>
    <t xml:space="preserve">Satya Kiriti Velivela </t>
  </si>
  <si>
    <t>skvelivela@gmail.com</t>
  </si>
  <si>
    <t xml:space="preserve">Shravan Kumar Koninti </t>
  </si>
  <si>
    <t>shravankumar224@gmail.com</t>
  </si>
  <si>
    <t>Spurthy Sarvegari</t>
  </si>
  <si>
    <t>spurthysarvegarileo@gmail.com</t>
  </si>
  <si>
    <t>Sreenivasa Chakravarty Arella</t>
  </si>
  <si>
    <t>sreenivasarella@yahoo.com</t>
  </si>
  <si>
    <t xml:space="preserve">Srinivasa Reddy Gunnala </t>
  </si>
  <si>
    <t>srini.gunnala@gmail.com</t>
  </si>
  <si>
    <t>Uday Kumar Mekala</t>
  </si>
  <si>
    <t>mekalauday@gmail.com</t>
  </si>
  <si>
    <t xml:space="preserve">Vamshikrishna Devraj </t>
  </si>
  <si>
    <t>vkrishna11@gmail.com</t>
  </si>
  <si>
    <t xml:space="preserve">Venkata Shiva Prasad Ravada </t>
  </si>
  <si>
    <t>shivaprasad.ravada@gmail.com</t>
  </si>
  <si>
    <t xml:space="preserve">Vivek Vyboina </t>
  </si>
  <si>
    <t>saivivekvyboina@gmail.com</t>
  </si>
  <si>
    <t xml:space="preserve">Sona Balagopal Elangolath </t>
  </si>
  <si>
    <t>sonabalagopal.031@gmail.com</t>
  </si>
  <si>
    <t xml:space="preserve">Srisai Penubothu </t>
  </si>
  <si>
    <t>srisaipenubothu@gmail.com</t>
  </si>
  <si>
    <t>Prasanna Boni</t>
  </si>
  <si>
    <t>boniyasu@gmail.com</t>
  </si>
  <si>
    <t>Samyukta Dontireddy</t>
  </si>
  <si>
    <t>dec09samyukta@gmail.com</t>
  </si>
  <si>
    <t>Hemanth Babu Y</t>
  </si>
  <si>
    <t>hemutharak39@gmail.com</t>
  </si>
  <si>
    <t>Anantha Komanduri</t>
  </si>
  <si>
    <t>ananth_komanduri@yahoo.com</t>
  </si>
  <si>
    <t>Pankaj Bhathija</t>
  </si>
  <si>
    <t>pankaj.bhathija@gmail.com</t>
  </si>
  <si>
    <t>Muralidhar Guddeti</t>
  </si>
  <si>
    <t>muralidhar440@gmail.com</t>
  </si>
  <si>
    <t>Fahd Mohammed</t>
  </si>
  <si>
    <t>fahd6184@gmail.com</t>
  </si>
  <si>
    <t>Kalyan Chakravarthy Pamidigantam</t>
  </si>
  <si>
    <t>pkalyanchakravarthy.c@gmail.com</t>
  </si>
  <si>
    <t>From batch 40</t>
  </si>
  <si>
    <t>From batch 28</t>
  </si>
  <si>
    <t>Brian Haas</t>
  </si>
  <si>
    <t>bhaas@covermymeds.com</t>
  </si>
  <si>
    <t>08CSE25/201802/2107</t>
  </si>
  <si>
    <t>Christopher Ishmael</t>
  </si>
  <si>
    <t>chris.a.ishmael@gmail.com</t>
  </si>
  <si>
    <t>08CSE25/201802/2108</t>
  </si>
  <si>
    <t>Michael Girata</t>
  </si>
  <si>
    <t>mgirata@nisource.com</t>
  </si>
  <si>
    <t>08CSE25/201802/2109</t>
  </si>
  <si>
    <t>Tyler Weant</t>
  </si>
  <si>
    <t>tweant@covermymeds.com</t>
  </si>
  <si>
    <t>08CSE25/201802/2110</t>
  </si>
  <si>
    <t>Hema Prabhakaran</t>
  </si>
  <si>
    <t>hemap8997@gmail.com</t>
  </si>
  <si>
    <t>Yashwanth Loganathan</t>
  </si>
  <si>
    <t>7yashwanth7@gmail.com</t>
  </si>
  <si>
    <t>Santosh Mane</t>
  </si>
  <si>
    <t>santosh1mane@gmail.com</t>
  </si>
  <si>
    <t>Dhruva Kumar V O</t>
  </si>
  <si>
    <t>dhruva3616@gmail.com</t>
  </si>
  <si>
    <t>Ram Prasad Dhodla</t>
  </si>
  <si>
    <t>ramprasaddhodla@gmail.com</t>
  </si>
  <si>
    <t>Ashutosh Tripathi</t>
  </si>
  <si>
    <t>ashutosh.optimistic@gmail.com</t>
  </si>
  <si>
    <t>Vijendra Yadav</t>
  </si>
  <si>
    <t>vijendrasy@gmail.com</t>
  </si>
  <si>
    <t>Not paid fees</t>
  </si>
  <si>
    <t>Sarath Krishnan</t>
  </si>
  <si>
    <t>aerosarath2007@gmail.com</t>
  </si>
  <si>
    <t>Sriram Bhamidipati</t>
  </si>
  <si>
    <t>sriramb12@gmail.com</t>
  </si>
  <si>
    <t>Kumar M</t>
  </si>
  <si>
    <t>maghamrohith24@gmail.com</t>
  </si>
  <si>
    <t>Vinod Goveas</t>
  </si>
  <si>
    <t>vinod.goveas@gmail.com</t>
  </si>
  <si>
    <t>Diksha Beniwal</t>
  </si>
  <si>
    <t>diksha.beniwal21@gmail.com</t>
  </si>
  <si>
    <t>Sravanthi Vejandla</t>
  </si>
  <si>
    <t>sravanthi.vejandla@gmail.com</t>
  </si>
  <si>
    <t>Aarti cherrikallimal</t>
  </si>
  <si>
    <t>aarti.nair.98@gmail.com</t>
  </si>
  <si>
    <t>Suyog Shivakumar</t>
  </si>
  <si>
    <t>suyogshivakumar@gmail.com</t>
  </si>
  <si>
    <t>Aditya Nukala</t>
  </si>
  <si>
    <t>adityanukala@gmail.com</t>
  </si>
  <si>
    <t>Vishal Anand</t>
  </si>
  <si>
    <t>vishaldileepanand@gmail.com</t>
  </si>
  <si>
    <t>Ajay Vunyale</t>
  </si>
  <si>
    <t>aajay.vunyale@gmail.com</t>
  </si>
  <si>
    <t>Priya Gaur</t>
  </si>
  <si>
    <t>Anusha Sri Venkata Durga Volety</t>
  </si>
  <si>
    <t>sharma.priya.2427@gmail.com</t>
  </si>
  <si>
    <t>vsvdanusha@gmail.com</t>
  </si>
  <si>
    <t>Bhaskar Chakrabarti</t>
  </si>
  <si>
    <t>chakrabartinabab@gmail.com</t>
  </si>
  <si>
    <t>Shubhm Agarwalla</t>
  </si>
  <si>
    <t>shubhm.agarwalla@gmail.com</t>
  </si>
  <si>
    <t>Bhaskar Kuchana</t>
  </si>
  <si>
    <t>bkuchana@gmail.com</t>
  </si>
  <si>
    <t>Shwetha Reddy Singatala</t>
  </si>
  <si>
    <t>shweforu@gmail.com</t>
  </si>
  <si>
    <t>Raviraj Pinnamaraju</t>
  </si>
  <si>
    <t>raviraj2018@yahoo.co.in</t>
  </si>
  <si>
    <t>Lakshmi Prasanna D</t>
  </si>
  <si>
    <t>lxm.prasanna@gmail.com</t>
  </si>
  <si>
    <t xml:space="preserve">Vishwanath Gidnandi </t>
  </si>
  <si>
    <t>vishwsit@yahoo.co.in</t>
  </si>
  <si>
    <t>Divyani Pal</t>
  </si>
  <si>
    <t>pal.divyani1991@gmail.com</t>
  </si>
  <si>
    <t>Navya Dubbakula</t>
  </si>
  <si>
    <t>navyadubbakula5@gmail.com</t>
  </si>
  <si>
    <t>Madhavi Vunnam</t>
  </si>
  <si>
    <t>madhavivunnam@yahoo.com</t>
  </si>
  <si>
    <t>Gracy Bharat Raja</t>
  </si>
  <si>
    <t>gracybharat3@gmail.com</t>
  </si>
  <si>
    <t>Not answering calls and not paid the fees.</t>
  </si>
  <si>
    <t>Swathi Shetty</t>
  </si>
  <si>
    <t>swathishetty@gmail.com</t>
  </si>
  <si>
    <t>Sowmya Gunda</t>
  </si>
  <si>
    <t>sowmyagunda04@gmail.com</t>
  </si>
  <si>
    <t>Anshul Arya</t>
  </si>
  <si>
    <t>anshul.arya1996@gmail.com</t>
  </si>
  <si>
    <t>Vimalkumar Mehta Hetvi</t>
  </si>
  <si>
    <t>hetvimehta013@gmail.com</t>
  </si>
  <si>
    <t>Ankit Doshi</t>
  </si>
  <si>
    <t>ankdoshi02@gmail.com</t>
  </si>
  <si>
    <t>Ankita Sirola</t>
  </si>
  <si>
    <t>ankita.sirola@gmail.com</t>
  </si>
  <si>
    <t xml:space="preserve">Arulprakash Palanisamy </t>
  </si>
  <si>
    <t>arulprakash.p@live.com</t>
  </si>
  <si>
    <t>Jeevan Theja Koripella</t>
  </si>
  <si>
    <t>jeevantheja@gmail.com</t>
  </si>
  <si>
    <t>Siddharth Dixit</t>
  </si>
  <si>
    <t>siddharthdixit1@gmail.com</t>
  </si>
  <si>
    <t>Swathi K</t>
  </si>
  <si>
    <t>k.swathi15@iimranchi.ac.in</t>
  </si>
  <si>
    <t>Santosh Yeleri</t>
  </si>
  <si>
    <t>K V S K Chaitanya</t>
  </si>
  <si>
    <t>syeleri2006@gmail.com</t>
  </si>
  <si>
    <t>krishnachaitanya.koppisetty@gmail.com</t>
  </si>
  <si>
    <t>Kalyan Konjeti</t>
  </si>
  <si>
    <t>kalyan.kst@gmail.com</t>
  </si>
  <si>
    <t>Rohit Mohanty</t>
  </si>
  <si>
    <t>rohit.mty@gmail.com</t>
  </si>
  <si>
    <t>Rohit Venkat Kancherla</t>
  </si>
  <si>
    <t>rohitvenkatk@gmail.com</t>
  </si>
  <si>
    <t>Sai Vaishnavi P V</t>
  </si>
  <si>
    <t>saivaishnavipv@gmail.com</t>
  </si>
  <si>
    <t>Dixit Kumar Kona</t>
  </si>
  <si>
    <t>dixit.kona@gmail.com</t>
  </si>
  <si>
    <t>Vijay Mahantesh</t>
  </si>
  <si>
    <t>vijaymahantesh.bt@gmail.com</t>
  </si>
  <si>
    <t>Venkata Veeranna Chowdary Kondapalli</t>
  </si>
  <si>
    <t>chowdarykondapalli55@gmail.com</t>
  </si>
  <si>
    <t>Krishnam  Harika</t>
  </si>
  <si>
    <t>harikakrishnam@gmail.com</t>
  </si>
  <si>
    <t>Srujish Sridharan</t>
  </si>
  <si>
    <t>Chandra Shekar Adendla</t>
  </si>
  <si>
    <t>srujish@gmail.com</t>
  </si>
  <si>
    <t>chandrashekar.adendla@gmail.com</t>
  </si>
  <si>
    <t>Kunal Vivek Ranawat</t>
  </si>
  <si>
    <t>kunal.ranawat2000@gmail.com</t>
  </si>
  <si>
    <t>Siva Prasad PM</t>
  </si>
  <si>
    <t>shivprasad.pm@gmail.com</t>
  </si>
  <si>
    <t>Srihari Lakkakula</t>
  </si>
  <si>
    <t>sriharilakkakula30@gmail.com</t>
  </si>
  <si>
    <t>Anil Kumar Sarma Kuppa</t>
  </si>
  <si>
    <t>kuppa.anil@gmail.com</t>
  </si>
  <si>
    <t>Naot paid fees</t>
  </si>
  <si>
    <t>Ankit R Jain</t>
  </si>
  <si>
    <t>ankit025jain@gmail.com</t>
  </si>
  <si>
    <t>Md Rafeeq Ahamed Pasha</t>
  </si>
  <si>
    <t>rafeeqpasha09@gmail.com</t>
  </si>
  <si>
    <t>Animesh Kumar Singh</t>
  </si>
  <si>
    <t>animeshsinghrajput@outlook.com</t>
  </si>
  <si>
    <t>Mudit Seth</t>
  </si>
  <si>
    <t>mudit.seth8@gmail.com</t>
  </si>
  <si>
    <t>Yashwanth Kuncha</t>
  </si>
  <si>
    <t>yashwanth.yash2029@gmail.com</t>
  </si>
  <si>
    <t>Neelima Kothakonda</t>
  </si>
  <si>
    <t>neelima_kothakonda@yahoo.com</t>
  </si>
  <si>
    <t>Saikat Biswas</t>
  </si>
  <si>
    <t>imsaikatb@gmail.com</t>
  </si>
  <si>
    <t>Nilesh Chopda</t>
  </si>
  <si>
    <t>nilesh.chopda2112@gmail.com</t>
  </si>
  <si>
    <t>Araja Mohana Naga Ravi Kumar</t>
  </si>
  <si>
    <t>amnrk409@gmail.com</t>
  </si>
  <si>
    <t>Gangi Reddy Gari Lakshmi</t>
  </si>
  <si>
    <t>lakshmig955@gmail.com</t>
  </si>
  <si>
    <t>Not paid Fees</t>
  </si>
  <si>
    <t>Hari krishna Paladugu</t>
  </si>
  <si>
    <t>paladugu.hari@gmail.com</t>
  </si>
  <si>
    <t>Avinash Kumar Tiwari</t>
  </si>
  <si>
    <t>Hemanth Prathigadapa</t>
  </si>
  <si>
    <t>tiwariavinash74@yahoo.com</t>
  </si>
  <si>
    <t>hmnthpandu@gmail.com</t>
  </si>
  <si>
    <t>Pranav P</t>
  </si>
  <si>
    <t>papranav1996@gmail.com</t>
  </si>
  <si>
    <t>Future Batches, because of new role and work at Office.</t>
  </si>
  <si>
    <t>Rajani Vatti</t>
  </si>
  <si>
    <t>rajanivatti@gmail.com</t>
  </si>
  <si>
    <t>Bhushan Dilip Chaudhari</t>
  </si>
  <si>
    <t>bhushan230694@gmail.com</t>
  </si>
  <si>
    <t>Jissy Davis</t>
  </si>
  <si>
    <t>jissyminu@gmail.com</t>
  </si>
  <si>
    <t>Ramu Vadlagattu</t>
  </si>
  <si>
    <t>vadlagattur@gmail.com</t>
  </si>
  <si>
    <t>Abhishek Shetty</t>
  </si>
  <si>
    <t>shetty.abhishek42@gmail.com</t>
  </si>
  <si>
    <t>Dheeraj Kumar Devatha</t>
  </si>
  <si>
    <t>dheeraj.devatha@gmail.com</t>
  </si>
  <si>
    <t>Rajkumar Rokali</t>
  </si>
  <si>
    <t>hrithk.143@gmail.com</t>
  </si>
  <si>
    <t>Alagappan Ramanathan</t>
  </si>
  <si>
    <t>harishalagappan211@gmail.com</t>
  </si>
  <si>
    <t xml:space="preserve">Samanthapudi Jagadish Varma  </t>
  </si>
  <si>
    <t>jagadishvarma.s@gmail.com</t>
  </si>
  <si>
    <t>Gaurav Rana</t>
  </si>
  <si>
    <t>gauravrana.100@gmail.com</t>
  </si>
  <si>
    <t>Sreeraman Srinivasan</t>
  </si>
  <si>
    <t>sreeraman.s2018@gmail.com</t>
  </si>
  <si>
    <t>Sandeep Maram</t>
  </si>
  <si>
    <t>sandeep.m2197@gmail.com</t>
  </si>
  <si>
    <t>Goura Sundar Mohanty</t>
  </si>
  <si>
    <t>gourav.rocky001@gmail.com</t>
  </si>
  <si>
    <t>7679028281</t>
  </si>
  <si>
    <t>Sandeep Pattem</t>
  </si>
  <si>
    <t>sandeeppattem@gmail.com</t>
  </si>
  <si>
    <t>Naga Venkata Subbaraju Indukuri</t>
  </si>
  <si>
    <t>subbuinv@gmail.com</t>
  </si>
  <si>
    <t>Sarthak Bhatnagar</t>
  </si>
  <si>
    <t>sarthakkobe@gmail.com</t>
  </si>
  <si>
    <t>Krishna Naveen Kumar Kamatam</t>
  </si>
  <si>
    <t>nav_9998@yahoo.com</t>
  </si>
  <si>
    <t>Shivanand Reddy Addula</t>
  </si>
  <si>
    <t>shivanandreddy94@gmail.com</t>
  </si>
  <si>
    <t>Phani Sai Lakshman Kandukuri</t>
  </si>
  <si>
    <t>lakshman.kps@gmail.com</t>
  </si>
  <si>
    <t>Siddem Sai Ashish</t>
  </si>
  <si>
    <t>sidham123saiasish@gmail.com</t>
  </si>
  <si>
    <t>Sai Swaroop Kottapalli</t>
  </si>
  <si>
    <t>k.saiswaroop@hotmail.com</t>
  </si>
  <si>
    <t>Sreedevi Boggarapu</t>
  </si>
  <si>
    <t>dr.sreedevi.b@gmail.com</t>
  </si>
  <si>
    <t>Sridevi Prasanna T</t>
  </si>
  <si>
    <t>prasanna_t5@yahoo.com</t>
  </si>
  <si>
    <t>Krishna Teja Kuntamukkala</t>
  </si>
  <si>
    <t>teja.kuntamukkala@gmail.com</t>
  </si>
  <si>
    <t>Sridhar Reddy Lekkala</t>
  </si>
  <si>
    <t>sridharl.dba@gmail.com</t>
  </si>
  <si>
    <t>Lakshmi Kanth Nandhibhotla</t>
  </si>
  <si>
    <t>lakshmikanthn@gmail.com</t>
  </si>
  <si>
    <t>Srinivas Pradeep Kethinedi</t>
  </si>
  <si>
    <t>kethinedi.s@gmail.com</t>
  </si>
  <si>
    <t>Lakshmi Narayana Satuluri</t>
  </si>
  <si>
    <t>lakshmioac@gmail.com</t>
  </si>
  <si>
    <t>Sumanth Meka</t>
  </si>
  <si>
    <t>sumanth.meka@gmail.com</t>
  </si>
  <si>
    <t>Sumegh Goswami</t>
  </si>
  <si>
    <t>Manjeet Kumar Koshika</t>
  </si>
  <si>
    <t>goswami.sumegh@gmail.com</t>
  </si>
  <si>
    <t>k.manjeet.kumar@gmail.com</t>
  </si>
  <si>
    <t>Venkata Ranganadh Thattukolla</t>
  </si>
  <si>
    <t>ranganadh93@gmail.com</t>
  </si>
  <si>
    <t>Manogna Chevuri</t>
  </si>
  <si>
    <t>manogna.chevuri@gmail.com</t>
  </si>
  <si>
    <t>V S Rama Krishna Chitturi</t>
  </si>
  <si>
    <t>rkcjob@gmail.com</t>
  </si>
  <si>
    <t>Monalisa Motakatla</t>
  </si>
  <si>
    <t>mona.mashuqana@gmail.com</t>
  </si>
  <si>
    <t>Vikash Kumar</t>
  </si>
  <si>
    <t>vickyvernacular@gmail.com</t>
  </si>
  <si>
    <t>Nishant Chokkarapu</t>
  </si>
  <si>
    <t>nishantchokkarapu@gmail.com</t>
  </si>
  <si>
    <t>Vinayak Misar</t>
  </si>
  <si>
    <t>vinayakmisar@gmail.com</t>
  </si>
  <si>
    <t>Vyshnavi Potlapally</t>
  </si>
  <si>
    <t>vyshnavip93@gmail.com</t>
  </si>
  <si>
    <t>Phani Chaitanya Garimella</t>
  </si>
  <si>
    <t>pchaitanya26@gmail.com</t>
  </si>
  <si>
    <t>Vinay Banda</t>
  </si>
  <si>
    <t>vinay.banda89@gmail.com</t>
  </si>
  <si>
    <t>Phani Keerthi Kasichainula</t>
  </si>
  <si>
    <t>phanikeerthi30@gmail.com</t>
  </si>
  <si>
    <t>Pradip Sachdeva P</t>
  </si>
  <si>
    <t>ppradip@live.com</t>
  </si>
  <si>
    <t>Prateek Rastogi</t>
  </si>
  <si>
    <t>prateek.rastogi2710@gmail.com</t>
  </si>
  <si>
    <t>Shiva Kumar Pupala</t>
  </si>
  <si>
    <t>shivakumar.pupala@gmail.com</t>
  </si>
  <si>
    <t xml:space="preserve">Ratnakar Donthula  </t>
  </si>
  <si>
    <t>ratnakar.d10@gmail.com</t>
  </si>
  <si>
    <t>Sandeep Patil</t>
  </si>
  <si>
    <t>sandeepsp.655@gmail.com</t>
  </si>
  <si>
    <t>Santosh Kumar</t>
  </si>
  <si>
    <t>santosh964@gmail.com</t>
  </si>
  <si>
    <t>Satish Kumar Pampana</t>
  </si>
  <si>
    <t>satishkumar.pampana@gmail.com</t>
  </si>
  <si>
    <t>Shaik Khaja Moinuddin</t>
  </si>
  <si>
    <t>skmoinuddin21@gmail.com</t>
  </si>
  <si>
    <t>Shreya Reddy Peesary</t>
  </si>
  <si>
    <t>pshreyar@gmail.com</t>
  </si>
  <si>
    <t>Sindhu Karumuri</t>
  </si>
  <si>
    <t>karumuri.sindhu@gmail.com</t>
  </si>
  <si>
    <t>Snehith Chandolu</t>
  </si>
  <si>
    <t>snehith33@gmail.com</t>
  </si>
  <si>
    <t>Sriharsha Nanduri</t>
  </si>
  <si>
    <t>sriharshananduri07@gmail.com</t>
  </si>
  <si>
    <t>Srinivasarao Parepalli</t>
  </si>
  <si>
    <t>srinivasparepalli@gmail.com</t>
  </si>
  <si>
    <t>Not able to keep up with the curriculum and course</t>
  </si>
  <si>
    <t>Sai Narasimha Murty Suddala</t>
  </si>
  <si>
    <t>narsimham.j2ee@gmail.com</t>
  </si>
  <si>
    <t>Batch 49</t>
  </si>
  <si>
    <t>Syed Abbas Hyder Razavi</t>
  </si>
  <si>
    <t>abbashyder1109@gmail.com</t>
  </si>
  <si>
    <t>Mahender Singh T</t>
  </si>
  <si>
    <t>mahendersingh.thakur41@yahoo.com</t>
  </si>
  <si>
    <t>Mother not well.</t>
  </si>
  <si>
    <t>Veera Venkata Suryakiran Tadala</t>
  </si>
  <si>
    <t>suryakiran.tvv@gmail.com</t>
  </si>
  <si>
    <t>Mounica Teegala</t>
  </si>
  <si>
    <t>mounica.gaia@gmail.com</t>
  </si>
  <si>
    <t>Warren Roos</t>
  </si>
  <si>
    <t>08CSE25/201804/2247
CSE7325p/201804/2247</t>
  </si>
  <si>
    <t>Varun Jois</t>
  </si>
  <si>
    <t>posdavinci@gmail.com</t>
  </si>
  <si>
    <t>Michael Thompson</t>
  </si>
  <si>
    <t>08CSE25/201804/2248</t>
  </si>
  <si>
    <t>Venkat Sunil Upadrasta</t>
  </si>
  <si>
    <t>Richard Scheufler</t>
  </si>
  <si>
    <t>sunil.upadrasta@gmail.com</t>
  </si>
  <si>
    <t>08CSE25/201804/2249</t>
  </si>
  <si>
    <t>Suva Sharma</t>
  </si>
  <si>
    <t>08CSE25/201804/2250</t>
  </si>
  <si>
    <t>Venkata Satya Naresh Chundi</t>
  </si>
  <si>
    <t>naresh.chundi25@gmail.com</t>
  </si>
  <si>
    <t>Hong Cheng Li</t>
  </si>
  <si>
    <t>08CSE25/201804/2251</t>
  </si>
  <si>
    <t>Vikram Singh</t>
  </si>
  <si>
    <t>vikram_iert@yahoo.co.in</t>
  </si>
  <si>
    <t>Viswanath Praveen Garimella</t>
  </si>
  <si>
    <t>viswanathpraveeng@gmail.com</t>
  </si>
  <si>
    <t>Dinesh V Rochiramani</t>
  </si>
  <si>
    <t>dinesh.rochi@gmail.com</t>
  </si>
  <si>
    <t>Ruthwick Reddy Santosham</t>
  </si>
  <si>
    <t>ruthwickreddys92@gmail.com</t>
  </si>
  <si>
    <t>Partha Shree Rai</t>
  </si>
  <si>
    <t>partha.adonis@gmail.com</t>
  </si>
  <si>
    <t>Sanjeeb Tripathy</t>
  </si>
  <si>
    <t>sanjeeb.tripathy@hotmail.com</t>
  </si>
  <si>
    <t>Gokul Dubbaka</t>
  </si>
  <si>
    <t>dubbakagokul@gmail.com</t>
  </si>
  <si>
    <t>Abbu Mounik C</t>
  </si>
  <si>
    <t>cam.samagra@gmail.com</t>
  </si>
  <si>
    <t>Postponed to Batch 46</t>
  </si>
  <si>
    <t>Venkata Prasad Garapati</t>
  </si>
  <si>
    <t>venkatg300@gmail.com</t>
  </si>
  <si>
    <t>Informed us 3 weeks before the June 10</t>
  </si>
  <si>
    <t>Rohit Vegesna</t>
  </si>
  <si>
    <t>rohitkumar.vegesna@gmail.com</t>
  </si>
  <si>
    <t>Going to US for an year</t>
  </si>
  <si>
    <t>Mayur Gandhi</t>
  </si>
  <si>
    <t>753112074</t>
  </si>
  <si>
    <t>Sunkara Venkataramana</t>
  </si>
  <si>
    <t>sunkara.venkataramana@gmail.com</t>
  </si>
  <si>
    <t>Naveen Shrivastava</t>
  </si>
  <si>
    <t>naveen.kool23@gmail.com</t>
  </si>
  <si>
    <t>Dhipak Selvaraj</t>
  </si>
  <si>
    <t>dhipakappu@gmail.com</t>
  </si>
  <si>
    <t>Tarun Mantry</t>
  </si>
  <si>
    <t>tarun.mantry@rediffmail.com</t>
  </si>
  <si>
    <t>Ram Gujetiya</t>
  </si>
  <si>
    <t>gkram14@gmail.com</t>
  </si>
  <si>
    <t>Vidyadhar Nandikol</t>
  </si>
  <si>
    <t>vidyadhar.nandikol@gmail.com</t>
  </si>
  <si>
    <t>Vivan Dsouza</t>
  </si>
  <si>
    <t>vivandsouza@gmail.com</t>
  </si>
  <si>
    <t>Renju Natarajan </t>
  </si>
  <si>
    <t>renjunatarajan@gmail.com</t>
  </si>
  <si>
    <t>Mohammed Nayeem Shadab Byahatti</t>
  </si>
  <si>
    <t>byahattishadab@gmail.com</t>
  </si>
  <si>
    <t>Hariharan Molayath</t>
  </si>
  <si>
    <t>hariharan.m1@gmail.com</t>
  </si>
  <si>
    <t>Saroj Nayak</t>
  </si>
  <si>
    <t>n.saroj111@gmail.com</t>
  </si>
  <si>
    <t>Hiran Elango</t>
  </si>
  <si>
    <t>hiran.elango@gmail.com</t>
  </si>
  <si>
    <t>Arunjunaikani T</t>
  </si>
  <si>
    <t>arunjunaikani12@gmail.com</t>
  </si>
  <si>
    <t>Chinna Raghava Reddy Nalamalapu</t>
  </si>
  <si>
    <t>raghavabnr@gmail.com</t>
  </si>
  <si>
    <t>Abhishek Jiddigoudar</t>
  </si>
  <si>
    <t>abhishekbitw@gmail.com</t>
  </si>
  <si>
    <t>Kumari Surya Remanan</t>
  </si>
  <si>
    <t>ksuryaremanan@gmail.com</t>
  </si>
  <si>
    <t>Sneha Singh</t>
  </si>
  <si>
    <t>snehas.513@gmail.com</t>
  </si>
  <si>
    <t>Naga Sudha Muddu</t>
  </si>
  <si>
    <t>nagasudha55@gmail.com</t>
  </si>
  <si>
    <t>Poornachandra Upadhya</t>
  </si>
  <si>
    <t>poornachandras@gmail.com</t>
  </si>
  <si>
    <t>Ajithkumar T R S</t>
  </si>
  <si>
    <t>trs_15@ymail.com</t>
  </si>
  <si>
    <t>Vivek Ramdas</t>
  </si>
  <si>
    <t>rvivekramdass@gmail.com</t>
  </si>
  <si>
    <t>Shubham Trivedi</t>
  </si>
  <si>
    <t>shubhamt02@gmail.com</t>
  </si>
  <si>
    <t>Rohit Shekhar</t>
  </si>
  <si>
    <t>rohitshekhar26@gmail.com</t>
  </si>
  <si>
    <t>Noopur Rajabhoj</t>
  </si>
  <si>
    <t>noopurrajabhoj@gmail.com</t>
  </si>
  <si>
    <t>Hemlata Kumari</t>
  </si>
  <si>
    <t>hemlatakumari.iitkgp@gmail.com</t>
  </si>
  <si>
    <t>Sushant Chalasani</t>
  </si>
  <si>
    <t>sushantchalasani@gmail.com</t>
  </si>
  <si>
    <t>Arjun Singh</t>
  </si>
  <si>
    <t>arjunsinghj12@gmail.com</t>
  </si>
  <si>
    <t>Sharath P C</t>
  </si>
  <si>
    <t>sharathpc.gowda@gmail.com</t>
  </si>
  <si>
    <t>Ruturaj Devgonda Patil</t>
  </si>
  <si>
    <t>ruturajdev@gmail.com</t>
  </si>
  <si>
    <t>Vishwajeet Bandi</t>
  </si>
  <si>
    <t>bandi.vishwajeet@gmail.com</t>
  </si>
  <si>
    <t>Santosh Kulkarni</t>
  </si>
  <si>
    <t>ksantosh127@gmail.com</t>
  </si>
  <si>
    <t>Venkata Sohith Kumar Agepati</t>
  </si>
  <si>
    <t>kumar.sohith@gmail.com</t>
  </si>
  <si>
    <t>Sneha Iyengar</t>
  </si>
  <si>
    <t>snehashayana@gmail.com</t>
  </si>
  <si>
    <t>Chiranjeevi Bhagavan</t>
  </si>
  <si>
    <t>chiranjeevibhagavan@gmail.com</t>
  </si>
  <si>
    <t>Shashikumar Govindaiah</t>
  </si>
  <si>
    <t>shashi.mysore@gmail.com</t>
  </si>
  <si>
    <t>Somasekhar Reddy Nakkala</t>
  </si>
  <si>
    <t>nsr.aerospace@gmail.com</t>
  </si>
  <si>
    <t>Arpana Goudar</t>
  </si>
  <si>
    <t>arpanagoudar@gmail.com</t>
  </si>
  <si>
    <t>Suraj Sawant</t>
  </si>
  <si>
    <t>sssurajsawant90@gmail.com</t>
  </si>
  <si>
    <t>Hemanth Durga Sagar Illa</t>
  </si>
  <si>
    <t>hemusagar22@gmail.com</t>
  </si>
  <si>
    <t>Anil Kumar Maddali</t>
  </si>
  <si>
    <t>anilmb05@vanguardbschool.com</t>
  </si>
  <si>
    <t>Amith Prasad</t>
  </si>
  <si>
    <t>send2amith@gmail.com</t>
  </si>
  <si>
    <t>Sai Kiran Sunkara</t>
  </si>
  <si>
    <t>sunkarasaikiran@gmail.com</t>
  </si>
  <si>
    <t>Rama Krishna Kondapalli</t>
  </si>
  <si>
    <t>kondapally.icpm@gmail.com</t>
  </si>
  <si>
    <t>Poonam Tripathi</t>
  </si>
  <si>
    <t>poonamedu2017@gmail.com</t>
  </si>
  <si>
    <t>Anubhav Vaid</t>
  </si>
  <si>
    <t>anubhavvaid25cse@gmail.com</t>
  </si>
  <si>
    <t>Paresh Toro</t>
  </si>
  <si>
    <t>paresh.toro@gmail.com</t>
  </si>
  <si>
    <t>Rishab Singh</t>
  </si>
  <si>
    <t>rishabsingh994@gmail.com</t>
  </si>
  <si>
    <t>Prasham Jain</t>
  </si>
  <si>
    <t>prasham4@gmail.com</t>
  </si>
  <si>
    <t>Anita Sahoo</t>
  </si>
  <si>
    <t>anita.sahoo123@gmail.com</t>
  </si>
  <si>
    <t>Preetham R</t>
  </si>
  <si>
    <t>ppreetham0@gmail.com</t>
  </si>
  <si>
    <t>M V S R K RAJU</t>
  </si>
  <si>
    <t>mvsrkraju@gmail.com</t>
  </si>
  <si>
    <t>Nitish Dubey</t>
  </si>
  <si>
    <t>nitishd_88@hotmail.com</t>
  </si>
  <si>
    <t>Surya Vellala</t>
  </si>
  <si>
    <t>Nisha S</t>
  </si>
  <si>
    <t>8150834436</t>
  </si>
  <si>
    <t>Aashutosh Bhattad</t>
  </si>
  <si>
    <t>aashutosh.bhattad@gmail.com</t>
  </si>
  <si>
    <t>Abhishek Mennekanti</t>
  </si>
  <si>
    <t>abhishek903231@gmail.com</t>
  </si>
  <si>
    <t>Aditya Susarla</t>
  </si>
  <si>
    <t>susarlaaditya@gmail.com</t>
  </si>
  <si>
    <t>Anil Reddy</t>
  </si>
  <si>
    <t>anilreddyp0311@gmail.com</t>
  </si>
  <si>
    <t>Aparna Abbireddy</t>
  </si>
  <si>
    <t>aparna.abbireddy29@gmail.com</t>
  </si>
  <si>
    <t>Arun Bachu</t>
  </si>
  <si>
    <t>arunbachuwar13@gmail.com</t>
  </si>
  <si>
    <t>Ashwini Mudpe</t>
  </si>
  <si>
    <t>ashwini.datascientist@gmail.com</t>
  </si>
  <si>
    <t>Avinash Bondugula</t>
  </si>
  <si>
    <t>bondugulaavinash@gmail.com</t>
  </si>
  <si>
    <t>Narahari Ayyalasomayajula</t>
  </si>
  <si>
    <t>narahari421@gmail.com</t>
  </si>
  <si>
    <t>Bharath Kumar Kundharapu</t>
  </si>
  <si>
    <t>kundharapu.bharath@gmail.com</t>
  </si>
  <si>
    <t>Dubbaka Sruthi Reddy</t>
  </si>
  <si>
    <t>dubakasruthi@gmail.com</t>
  </si>
  <si>
    <t>Jagan Mohan Babu Kanakam</t>
  </si>
  <si>
    <t>jagan.kanakam@gmail.com</t>
  </si>
  <si>
    <t>Kalpana Chunduru</t>
  </si>
  <si>
    <t>kalpanachunduru@gmail.com</t>
  </si>
  <si>
    <t>Karthik Battu</t>
  </si>
  <si>
    <t>karthikbattu89@gmail.com</t>
  </si>
  <si>
    <t>Krupachand Appikonda</t>
  </si>
  <si>
    <t>a.krupa07@outlook.com</t>
  </si>
  <si>
    <t>Mahesh Reddy Singala Reddy</t>
  </si>
  <si>
    <t>maheshreddy.smr@gmail.com</t>
  </si>
  <si>
    <t>Anshul Pulliwar</t>
  </si>
  <si>
    <t>anshul.pulliwar@gmail.com</t>
  </si>
  <si>
    <t>Naresh Kumar Poonia</t>
  </si>
  <si>
    <t>nareshkmr151@gmail.com</t>
  </si>
  <si>
    <t>Naveen Kumar Gandla</t>
  </si>
  <si>
    <t>gnkumar46@gmail.com</t>
  </si>
  <si>
    <t>Naveen Tummala</t>
  </si>
  <si>
    <t>naveentummala@gmail.com</t>
  </si>
  <si>
    <t xml:space="preserve">Panjala Manoj Goud </t>
  </si>
  <si>
    <t>manojpanjala63@gmail.com</t>
  </si>
  <si>
    <t>Pranay Reddy Vanteru</t>
  </si>
  <si>
    <t>vanterupranayreddy@gmail.com</t>
  </si>
  <si>
    <t>Praveen Kumar</t>
  </si>
  <si>
    <t>praveengupta51@gmail.com</t>
  </si>
  <si>
    <t>Preeti Joshi</t>
  </si>
  <si>
    <t>joshipreeti117@gmail.com</t>
  </si>
  <si>
    <t>Rahul Gopal</t>
  </si>
  <si>
    <t>rahulgopal92@gmail.com</t>
  </si>
  <si>
    <t>Rahul Jain</t>
  </si>
  <si>
    <t>rahul.09.jain@gmail.com</t>
  </si>
  <si>
    <t>Rajesh Gopal</t>
  </si>
  <si>
    <t>gopal.rajesh@hotmail.com</t>
  </si>
  <si>
    <t>Rakesh Babu Gedela</t>
  </si>
  <si>
    <t>raakag@gmail.com</t>
  </si>
  <si>
    <t xml:space="preserve">Aaina </t>
  </si>
  <si>
    <t>aainabajaj39@gmail.com</t>
  </si>
  <si>
    <t>Ramarao Bandlamudi</t>
  </si>
  <si>
    <t>ramradcliff@gmail.com</t>
  </si>
  <si>
    <t>Ramya Mandava</t>
  </si>
  <si>
    <t>ramya.m1204@gmail.com</t>
  </si>
  <si>
    <t>Abhinay Nampally</t>
  </si>
  <si>
    <t>abhi250895@gmail.com</t>
  </si>
  <si>
    <t>Amar M</t>
  </si>
  <si>
    <t>Ravindra Babu Anagani</t>
  </si>
  <si>
    <t>amar3810@gmail.com</t>
  </si>
  <si>
    <t>ravin.anagani@gmail.com</t>
  </si>
  <si>
    <t>Naga Venkata Sai Anudeep Vuddagiri</t>
  </si>
  <si>
    <t>vnvs.anudeep@gmail.com</t>
  </si>
  <si>
    <t>Renu Mishra</t>
  </si>
  <si>
    <t>renu.0410@gmail.com</t>
  </si>
  <si>
    <t>Anurag Vemula</t>
  </si>
  <si>
    <t>anurag.v1729@gmail.com</t>
  </si>
  <si>
    <t>Riyaz Mehendi Khorasi</t>
  </si>
  <si>
    <t>riyazkhorasi@gmail.com</t>
  </si>
  <si>
    <t>Chakradhar Telikicherla</t>
  </si>
  <si>
    <t>chakradhar.t58@gmail.com</t>
  </si>
  <si>
    <t>Rupesh Haresh Patel</t>
  </si>
  <si>
    <t>rupesh.patel841@gmail.com</t>
  </si>
  <si>
    <t>Surya Vamshi Chenna</t>
  </si>
  <si>
    <t>chennasuryavamshi95@gmail.com</t>
  </si>
  <si>
    <t>Personal Problems</t>
  </si>
  <si>
    <t>Ruthvik Chinta</t>
  </si>
  <si>
    <t>chintaruthvik@gmail.com</t>
  </si>
  <si>
    <t>Fariha Nujeeb</t>
  </si>
  <si>
    <t>farihanujeeb@gmail.com</t>
  </si>
  <si>
    <t>Ruthvik Reddy Jogi</t>
  </si>
  <si>
    <t>ruthvik234@gmail.com</t>
  </si>
  <si>
    <t>Mounika Gadde</t>
  </si>
  <si>
    <t>mounikagadde5@gmail.com</t>
  </si>
  <si>
    <t>Sahil Nilesh Dharmadhikari</t>
  </si>
  <si>
    <t>sahildharmadhikari@gmail.com</t>
  </si>
  <si>
    <t>Leela Venkata Sesha Sai Guna</t>
  </si>
  <si>
    <t>seshu.guna@live.com</t>
  </si>
  <si>
    <t>Srinivas Rao K S C</t>
  </si>
  <si>
    <t>kscsrinivasrao@gmail.com</t>
  </si>
  <si>
    <t>Sai Mani Krishna Sistla</t>
  </si>
  <si>
    <t>sai17121992@gmail.com</t>
  </si>
  <si>
    <t>Venkata  Krishna Sai Kale</t>
  </si>
  <si>
    <t>sai4u.95@gmail.com</t>
  </si>
  <si>
    <t>Sai Pavan Pala</t>
  </si>
  <si>
    <t>palasaipavan@gmail.com</t>
  </si>
  <si>
    <t>Krishna N S</t>
  </si>
  <si>
    <t>krishnans4545@gmail.com</t>
  </si>
  <si>
    <t>Sandeep Burnwal</t>
  </si>
  <si>
    <t>sandeep.burnwal@gmail.com</t>
  </si>
  <si>
    <t>Lakshmi Deepak Thandra</t>
  </si>
  <si>
    <t>deepaklthandra@gmail.com</t>
  </si>
  <si>
    <t>Saurabh Khare</t>
  </si>
  <si>
    <t>saurabhkhare597@gmail.com</t>
  </si>
  <si>
    <t>Manoj Ram G</t>
  </si>
  <si>
    <t>ram.manoj29@gmail.com</t>
  </si>
  <si>
    <t>Jaswanth Srinath Miriyala</t>
  </si>
  <si>
    <t>mjsnath@gmail.com</t>
  </si>
  <si>
    <t>Shaik Abdul Javed</t>
  </si>
  <si>
    <t>abdul.javed786@gmail.com</t>
  </si>
  <si>
    <t>Phaneendar Gaddipati</t>
  </si>
  <si>
    <t>phaneendar528@gmail.com</t>
  </si>
  <si>
    <t>Shubham Maheshwari</t>
  </si>
  <si>
    <t>shubh.maheshwari01@gmail.com</t>
  </si>
  <si>
    <t>Dinesh Reddy Ponugoti</t>
  </si>
  <si>
    <t>ponugotidineshreddy7@gmail.com</t>
  </si>
  <si>
    <t xml:space="preserve">Sibgatullah Hussain </t>
  </si>
  <si>
    <t>Pradeep Kalari</t>
  </si>
  <si>
    <t>sibgatullahh@gmail.com</t>
  </si>
  <si>
    <t>pradeepkalari1237@gmail.com</t>
  </si>
  <si>
    <t>Siddharth Garg</t>
  </si>
  <si>
    <t>siddharthgarg88@gmail.com</t>
  </si>
  <si>
    <t>Ragadeepthi Thadakamadla</t>
  </si>
  <si>
    <t>ragadeepthi.thadakamadla@gmail.com</t>
  </si>
  <si>
    <t>Sonalee Busi</t>
  </si>
  <si>
    <t>sonalee_b@ymail.com</t>
  </si>
  <si>
    <t>Rajani Sundara</t>
  </si>
  <si>
    <t>rajani.sundara76@gmail.com</t>
  </si>
  <si>
    <t>Srinivas Reddy Pilli</t>
  </si>
  <si>
    <t>sreenu.470@gmail.com</t>
  </si>
  <si>
    <t>Shaik Afreen</t>
  </si>
  <si>
    <t>shaik.afreen177@gmail.com</t>
  </si>
  <si>
    <t>Due to office work</t>
  </si>
  <si>
    <t>Shubham Shyamal Kotal</t>
  </si>
  <si>
    <t>shubhkotal@gmail.com</t>
  </si>
  <si>
    <t>Sudha Krishna Nalluri</t>
  </si>
  <si>
    <t>nallurikrishna10@gmail.com</t>
  </si>
  <si>
    <t>Shyam Prasad Pappala</t>
  </si>
  <si>
    <t>shyampappala@gmail.com</t>
  </si>
  <si>
    <t>Sudheer Kumar Payyavula</t>
  </si>
  <si>
    <t>sudheerkumarpayyavula@gmail.com</t>
  </si>
  <si>
    <t>Simhachala Avinash Gorle</t>
  </si>
  <si>
    <t>simha.avi005@gmail.com</t>
  </si>
  <si>
    <t>Sujata Tripathy</t>
  </si>
  <si>
    <t>sujata.tripathy24@gmail.com</t>
  </si>
  <si>
    <t>Rohan Sirigiripet</t>
  </si>
  <si>
    <t>rohansirigiripet@gmail.com</t>
  </si>
  <si>
    <t>Sree Vaishnavi Meda</t>
  </si>
  <si>
    <t>sreevaishnaviprasad@gmail.com</t>
  </si>
  <si>
    <t>Sunil Goda</t>
  </si>
  <si>
    <t>suneil.g@gmail.com</t>
  </si>
  <si>
    <t>Surendra Edala</t>
  </si>
  <si>
    <t>surendraedala@hotmail.com</t>
  </si>
  <si>
    <t>Sri Satya Gollanapalli</t>
  </si>
  <si>
    <t>beingsocial360@gmail.com</t>
  </si>
  <si>
    <t>Vallinayagam Pitchaimani</t>
  </si>
  <si>
    <t>p.vallinayagam@gmail.com</t>
  </si>
  <si>
    <t>Srikanth Siddi</t>
  </si>
  <si>
    <t>srikanthsiddi@gmail.com</t>
  </si>
  <si>
    <t>Vasista Vinnakota</t>
  </si>
  <si>
    <t>vasistasairam@gmail.com</t>
  </si>
  <si>
    <t>Srikar Namburu</t>
  </si>
  <si>
    <t>namburu.srikar@gmail.com</t>
  </si>
  <si>
    <t>Venkata Narasinga Rao Kommireddi</t>
  </si>
  <si>
    <t>kvn.rao@hotmail.com</t>
  </si>
  <si>
    <t>Suraj Kumar Pandey</t>
  </si>
  <si>
    <t>suraj.pandey1992@yahoo.com</t>
  </si>
  <si>
    <t>Venkata Vishnu Varma Ganapathiraju</t>
  </si>
  <si>
    <t>venkata.ganapathiraju@gmail.com</t>
  </si>
  <si>
    <t>Syed  Muzameel Ali</t>
  </si>
  <si>
    <t>alisyedmuzameel@gmail.com</t>
  </si>
  <si>
    <t>Vijaya Lakshmi P</t>
  </si>
  <si>
    <t>vjaya.v1218@gmail.com</t>
  </si>
  <si>
    <t>Sreevan Reddy Tathi Reddy</t>
  </si>
  <si>
    <t>sreevan369@gmail.com</t>
  </si>
  <si>
    <t>Ravi Kumar Reddy M V</t>
  </si>
  <si>
    <t>ravi235@gmail.com</t>
  </si>
  <si>
    <t>Vamsi Krishna Madasu</t>
  </si>
  <si>
    <t>vamsimadasukittu@gmail.com</t>
  </si>
  <si>
    <t>Vamsi Nagesh Pemmaraju</t>
  </si>
  <si>
    <t>vamsi.nagesh92@gmail.com</t>
  </si>
  <si>
    <t>Vamshi Chivukula</t>
  </si>
  <si>
    <t>Srinivas Narla</t>
  </si>
  <si>
    <t>seenunarla@gmail.com</t>
  </si>
  <si>
    <t>Akshata Ananth Hossur</t>
  </si>
  <si>
    <t>akshata.ananth@gmail.com</t>
  </si>
  <si>
    <t>Ankita Biswal</t>
  </si>
  <si>
    <t>ankita.biswal23@gmail.com</t>
  </si>
  <si>
    <t>Harikrishna Nakka</t>
  </si>
  <si>
    <t>nakkahari@gmail.com</t>
  </si>
  <si>
    <t>K.V.P.Varma Kuchelapaati</t>
  </si>
  <si>
    <t>kasiviswanath.pv293@gmail.com</t>
  </si>
  <si>
    <t>Anudeep Kollipara</t>
  </si>
  <si>
    <t>kolliparaanudeep1234@gmail.com</t>
  </si>
  <si>
    <t xml:space="preserve">Madhulika Vajjhala </t>
  </si>
  <si>
    <t>i_madhulika.vajjhala@insofe.edu.in</t>
  </si>
  <si>
    <t>Dinesh Mendu</t>
  </si>
  <si>
    <t>dineshmendu1@gmail.com</t>
  </si>
  <si>
    <t>Rajesh Akhil Kumar Singh</t>
  </si>
  <si>
    <t>singhakhil94@gmail.com</t>
  </si>
  <si>
    <t>Suraj Sharma</t>
  </si>
  <si>
    <t>suraj.mae27@gmail.com</t>
  </si>
  <si>
    <t>Amount couldn't be arranged</t>
  </si>
  <si>
    <t xml:space="preserve">Venu Bhaskar Puthineedi </t>
  </si>
  <si>
    <t>venubhaskar2097@gmail.com</t>
  </si>
  <si>
    <t>Abhishek Swain</t>
  </si>
  <si>
    <t>abhishekswain1995@gmail.com</t>
  </si>
  <si>
    <t>Sumanth Moturu</t>
  </si>
  <si>
    <t>sam1122rocks@gmail.com</t>
  </si>
  <si>
    <t>Ramu Munnangi Dasarada</t>
  </si>
  <si>
    <t>ramumunnangi96@gmail.com</t>
  </si>
  <si>
    <t>Harita Katakamsetty</t>
  </si>
  <si>
    <t>haritakatakamsetty@gmail.com</t>
  </si>
  <si>
    <t>Maddala Bhagavan Sri sai nadh Satya pavan</t>
  </si>
  <si>
    <t>saipavanmaddala@gmail.com</t>
  </si>
  <si>
    <t>Received 6L package offer at Apollo Tyers</t>
  </si>
  <si>
    <t>Rahul Srikakolanu</t>
  </si>
  <si>
    <t>rahul.s8396@gmail.com</t>
  </si>
  <si>
    <t>Goutham Channappa</t>
  </si>
  <si>
    <t>gouthamk69@gmail.com</t>
  </si>
  <si>
    <t>Admission rejected from Rennes</t>
  </si>
  <si>
    <t>Bommali Pradeep Kumar</t>
  </si>
  <si>
    <t>pradeephs1804@gmail.com</t>
  </si>
  <si>
    <t>Muzaffar Shaik</t>
  </si>
  <si>
    <t>muzaffarshaik@hotmail.com</t>
  </si>
  <si>
    <t>Yaswanth kumar Gothireddy</t>
  </si>
  <si>
    <t>yessu9876@gmail.com</t>
  </si>
  <si>
    <t>Kartheek Mulasa</t>
  </si>
  <si>
    <t>mkartheekraj@gmail.com</t>
  </si>
  <si>
    <t>Chandra Mouli Enturi</t>
  </si>
  <si>
    <t>moulichowdhary08@gmail.com</t>
  </si>
  <si>
    <t>Not answering to the calls</t>
  </si>
  <si>
    <t>Rohit Anand Gupta</t>
  </si>
  <si>
    <t>Shravan Kumar R</t>
  </si>
  <si>
    <t>shravan.rk9@gmail.com</t>
  </si>
  <si>
    <t>Bharadwaj Narayana</t>
  </si>
  <si>
    <t>Steve Patrick Nunes</t>
  </si>
  <si>
    <t>stevepatrick95@gmail.com</t>
  </si>
  <si>
    <t>Deepak Kumar Kezhikkiveettil</t>
  </si>
  <si>
    <t>deepak080@gmail.com</t>
  </si>
  <si>
    <t>Kalyan Pamidigantam</t>
  </si>
  <si>
    <t>Ajay Anirudh Sivaraman</t>
  </si>
  <si>
    <t>ajay001996@gmail.com</t>
  </si>
  <si>
    <t xml:space="preserve">srihari_kamani@yahoo.com </t>
  </si>
  <si>
    <t>Suhas Kumar</t>
  </si>
  <si>
    <t>suhaskumar@outlook.com</t>
  </si>
  <si>
    <t>Adarsh Srivastava</t>
  </si>
  <si>
    <t>adarsh5592@gmail.com</t>
  </si>
  <si>
    <t>Abhishek Mohanty</t>
  </si>
  <si>
    <t>abhish003@gmail.com</t>
  </si>
  <si>
    <t>Aishwarya Ramakrishna Heggunda</t>
  </si>
  <si>
    <t>aishwarya3093@gmail.com</t>
  </si>
  <si>
    <t>Kislay Kant</t>
  </si>
  <si>
    <t>kislay1993@outlook.com</t>
  </si>
  <si>
    <t>Shuhaib Abdul Salam Keelath Puthiyapurayil</t>
  </si>
  <si>
    <t>shazkeelath@gmail.com</t>
  </si>
  <si>
    <t>Loan rejected, as he already as taken loan previously</t>
  </si>
  <si>
    <t>Shruti Raju Khandate</t>
  </si>
  <si>
    <t>shrukhandate@gmail.com</t>
  </si>
  <si>
    <t>Father's IT return not handy to submit at the bank for the Loan</t>
  </si>
  <si>
    <t>Veelash patnaik</t>
  </si>
  <si>
    <t>veelashpatnaik27@gmail.com</t>
  </si>
  <si>
    <t>Shrenik Deepak Hardi</t>
  </si>
  <si>
    <t>shrenik.co@gmail.com</t>
  </si>
  <si>
    <t>Ravi Tejas</t>
  </si>
  <si>
    <t>Somashekar Reddy Nakkala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</si>
</sst>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1.0"/>
      <color rgb="FF000000"/>
      <name val="Calibri"/>
    </font>
    <font>
      <b/>
      <sz val="9.0"/>
      <color rgb="FF000000"/>
      <name val="Calibri"/>
    </font>
    <font>
      <sz val="9.0"/>
      <color rgb="FF000000"/>
      <name val="Calibri"/>
    </font>
    <font>
      <b/>
      <sz val="11.0"/>
      <color rgb="FF000000"/>
      <name val="Calibri"/>
    </font>
    <font>
      <sz val="9.0"/>
      <name val="Calibri"/>
    </font>
    <font>
      <b/>
      <sz val="9.0"/>
      <color rgb="FF00B050"/>
      <name val="Noto Sans Symbols"/>
    </font>
    <font>
      <u/>
      <sz val="9.0"/>
      <color rgb="FF000000"/>
      <name val="Calibri"/>
    </font>
    <font>
      <u/>
      <sz val="9.0"/>
      <color rgb="FF000000"/>
      <name val="Calibri"/>
    </font>
    <font>
      <b/>
      <sz val="9.0"/>
      <color rgb="FF000000"/>
      <name val="Quattrocento Sans"/>
    </font>
    <font>
      <sz val="9.0"/>
      <color rgb="FF000000"/>
      <name val="Quattrocento Sans"/>
    </font>
    <font>
      <b/>
      <sz val="9.0"/>
      <color rgb="FFC00000"/>
      <name val="Noto Sans Symbols"/>
    </font>
    <font>
      <i/>
      <sz val="8.0"/>
      <color rgb="FF000000"/>
      <name val="Quattrocento Sans"/>
    </font>
    <font>
      <b/>
      <sz val="9.0"/>
      <color rgb="FFFFFFFF"/>
      <name val="Calibri"/>
    </font>
    <font/>
    <font>
      <u/>
      <sz val="9.0"/>
      <color rgb="FF000000"/>
      <name val="Calibri"/>
    </font>
    <font>
      <b/>
      <sz val="9.0"/>
      <color rgb="FF0070C0"/>
      <name val="Noto Sans Symbols"/>
    </font>
    <font>
      <b/>
      <sz val="8.0"/>
      <color rgb="FFFF0000"/>
      <name val="Quattrocento Sans"/>
    </font>
    <font>
      <sz val="8.0"/>
      <name val="Quattrocento Sans"/>
    </font>
    <font>
      <sz val="8.0"/>
      <color rgb="FF000000"/>
      <name val="Quattrocento Sans"/>
    </font>
    <font>
      <u/>
      <sz val="9.0"/>
      <color rgb="FF000000"/>
      <name val="Calibri"/>
    </font>
    <font>
      <u/>
      <sz val="11.0"/>
      <color rgb="FF0000FF"/>
      <name val="Calibri"/>
    </font>
    <font>
      <b/>
      <sz val="8.0"/>
      <color rgb="FF000000"/>
      <name val="Quattrocento Sans"/>
    </font>
    <font>
      <sz val="8.0"/>
      <color rgb="FF000000"/>
      <name val="Calibri"/>
    </font>
    <font>
      <sz val="8.0"/>
      <color rgb="FFFF0000"/>
      <name val="Calibri"/>
    </font>
    <font>
      <sz val="9.0"/>
      <color rgb="FFFF0000"/>
      <name val="Calibri"/>
    </font>
    <font>
      <sz val="8.0"/>
      <color rgb="FFFF0000"/>
      <name val="Quattrocento Sans"/>
    </font>
  </fonts>
  <fills count="12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B8CCE4"/>
        <bgColor rgb="FFB8CCE4"/>
      </patternFill>
    </fill>
    <fill>
      <patternFill patternType="solid">
        <fgColor rgb="FFC00000"/>
        <bgColor rgb="FFC00000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D8D8D8"/>
        <bgColor rgb="FFD8D8D8"/>
      </patternFill>
    </fill>
    <fill>
      <patternFill patternType="solid">
        <fgColor rgb="FFFDE9D9"/>
        <bgColor rgb="FFFDE9D9"/>
      </patternFill>
    </fill>
    <fill>
      <patternFill patternType="solid">
        <fgColor rgb="FFFFFFFF"/>
        <bgColor rgb="FFFFFFFF"/>
      </patternFill>
    </fill>
  </fills>
  <borders count="2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</border>
    <border>
      <right style="thin">
        <color rgb="FF000000"/>
      </right>
      <top/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top/>
    </border>
    <border>
      <left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/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top"/>
    </xf>
    <xf borderId="1" fillId="0" fontId="1" numFmtId="0" xfId="0" applyAlignment="1" applyBorder="1" applyFont="1">
      <alignment horizontal="center" vertical="top"/>
    </xf>
    <xf borderId="1" fillId="2" fontId="1" numFmtId="0" xfId="0" applyAlignment="1" applyBorder="1" applyFill="1" applyFont="1">
      <alignment vertical="top"/>
    </xf>
    <xf borderId="0" fillId="0" fontId="2" numFmtId="0" xfId="0" applyAlignment="1" applyFont="1">
      <alignment vertical="top"/>
    </xf>
    <xf borderId="0" fillId="0" fontId="0" numFmtId="0" xfId="0" applyAlignment="1" applyFont="1">
      <alignment vertical="top"/>
    </xf>
    <xf borderId="1" fillId="0" fontId="2" numFmtId="0" xfId="0" applyAlignment="1" applyBorder="1" applyFont="1">
      <alignment vertical="top"/>
    </xf>
    <xf borderId="1" fillId="2" fontId="3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top"/>
    </xf>
    <xf borderId="1" fillId="0" fontId="4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vertical="top"/>
    </xf>
    <xf borderId="1" fillId="0" fontId="5" numFmtId="0" xfId="0" applyAlignment="1" applyBorder="1" applyFont="1">
      <alignment horizontal="center" vertical="top"/>
    </xf>
    <xf borderId="1" fillId="0" fontId="6" numFmtId="0" xfId="0" applyAlignment="1" applyBorder="1" applyFont="1">
      <alignment vertical="top"/>
    </xf>
    <xf borderId="1" fillId="2" fontId="5" numFmtId="0" xfId="0" applyAlignment="1" applyBorder="1" applyFont="1">
      <alignment horizontal="center" vertical="top"/>
    </xf>
    <xf borderId="1" fillId="0" fontId="7" numFmtId="0" xfId="0" applyAlignment="1" applyBorder="1" applyFont="1">
      <alignment horizontal="left" vertical="top"/>
    </xf>
    <xf borderId="1" fillId="2" fontId="2" numFmtId="0" xfId="0" applyAlignment="1" applyBorder="1" applyFont="1">
      <alignment vertical="top"/>
    </xf>
    <xf borderId="1" fillId="3" fontId="8" numFmtId="0" xfId="0" applyAlignment="1" applyBorder="1" applyFill="1" applyFont="1">
      <alignment vertical="top"/>
    </xf>
    <xf borderId="1" fillId="3" fontId="8" numFmtId="0" xfId="0" applyAlignment="1" applyBorder="1" applyFont="1">
      <alignment horizontal="center" vertical="top"/>
    </xf>
    <xf borderId="0" fillId="0" fontId="8" numFmtId="0" xfId="0" applyAlignment="1" applyFont="1">
      <alignment vertical="top"/>
    </xf>
    <xf borderId="1" fillId="4" fontId="9" numFmtId="0" xfId="0" applyAlignment="1" applyBorder="1" applyFill="1" applyFont="1">
      <alignment vertical="top"/>
    </xf>
    <xf borderId="1" fillId="0" fontId="8" numFmtId="0" xfId="0" applyAlignment="1" applyBorder="1" applyFont="1">
      <alignment horizontal="center" vertical="center"/>
    </xf>
    <xf borderId="1" fillId="5" fontId="8" numFmtId="0" xfId="0" applyAlignment="1" applyBorder="1" applyFill="1" applyFont="1">
      <alignment horizontal="center" vertical="center"/>
    </xf>
    <xf borderId="0" fillId="0" fontId="9" numFmtId="0" xfId="0" applyAlignment="1" applyFont="1">
      <alignment shrinkToFit="0" vertical="top" wrapText="1"/>
    </xf>
    <xf borderId="1" fillId="0" fontId="9" numFmtId="0" xfId="0" applyAlignment="1" applyBorder="1" applyFont="1">
      <alignment vertical="top"/>
    </xf>
    <xf borderId="1" fillId="5" fontId="9" numFmtId="0" xfId="0" applyAlignment="1" applyBorder="1" applyFont="1">
      <alignment horizontal="center" vertical="top"/>
    </xf>
    <xf borderId="0" fillId="0" fontId="9" numFmtId="0" xfId="0" applyAlignment="1" applyFont="1">
      <alignment vertical="top"/>
    </xf>
    <xf borderId="1" fillId="0" fontId="10" numFmtId="0" xfId="0" applyAlignment="1" applyBorder="1" applyFont="1">
      <alignment horizontal="center" vertical="top"/>
    </xf>
    <xf borderId="0" fillId="0" fontId="11" numFmtId="0" xfId="0" applyAlignment="1" applyFont="1">
      <alignment vertical="top"/>
    </xf>
    <xf borderId="2" fillId="6" fontId="12" numFmtId="0" xfId="0" applyAlignment="1" applyBorder="1" applyFill="1" applyFont="1">
      <alignment horizontal="left" shrinkToFit="0" vertical="center" wrapText="1"/>
    </xf>
    <xf borderId="3" fillId="0" fontId="13" numFmtId="0" xfId="0" applyBorder="1" applyFont="1"/>
    <xf borderId="1" fillId="7" fontId="1" numFmtId="0" xfId="0" applyAlignment="1" applyBorder="1" applyFill="1" applyFont="1">
      <alignment horizontal="center" shrinkToFit="0" vertical="center" wrapText="1"/>
    </xf>
    <xf borderId="0" fillId="0" fontId="1" numFmtId="0" xfId="0" applyAlignment="1" applyFont="1">
      <alignment horizontal="center" vertical="top"/>
    </xf>
    <xf borderId="1" fillId="0" fontId="3" numFmtId="0" xfId="0" applyAlignment="1" applyBorder="1" applyFont="1">
      <alignment horizontal="center" vertical="center"/>
    </xf>
    <xf borderId="4" fillId="0" fontId="13" numFmtId="0" xfId="0" applyBorder="1" applyFont="1"/>
    <xf borderId="5" fillId="0" fontId="13" numFmtId="0" xfId="0" applyBorder="1" applyFont="1"/>
    <xf borderId="1" fillId="8" fontId="1" numFmtId="0" xfId="0" applyAlignment="1" applyBorder="1" applyFill="1" applyFont="1">
      <alignment horizontal="center" shrinkToFit="0" vertical="center" wrapText="1"/>
    </xf>
    <xf borderId="1" fillId="0" fontId="2" numFmtId="0" xfId="0" applyAlignment="1" applyBorder="1" applyFont="1">
      <alignment shrinkToFit="0" vertical="top" wrapText="1"/>
    </xf>
    <xf borderId="1" fillId="0" fontId="14" numFmtId="0" xfId="0" applyAlignment="1" applyBorder="1" applyFont="1">
      <alignment shrinkToFit="0" vertical="top" wrapText="1"/>
    </xf>
    <xf borderId="1" fillId="0" fontId="1" numFmtId="0" xfId="0" applyAlignment="1" applyBorder="1" applyFont="1">
      <alignment horizontal="center" shrinkToFit="0" vertical="top" wrapText="1"/>
    </xf>
    <xf borderId="1" fillId="3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top" wrapText="1"/>
    </xf>
    <xf borderId="6" fillId="9" fontId="2" numFmtId="0" xfId="0" applyAlignment="1" applyBorder="1" applyFill="1" applyFont="1">
      <alignment horizontal="center" shrinkToFit="0" vertical="top" wrapText="1"/>
    </xf>
    <xf borderId="7" fillId="0" fontId="13" numFmtId="0" xfId="0" applyBorder="1" applyFont="1"/>
    <xf borderId="8" fillId="0" fontId="13" numFmtId="0" xfId="0" applyBorder="1" applyFont="1"/>
    <xf borderId="1" fillId="0" fontId="1" numFmtId="0" xfId="0" applyAlignment="1" applyBorder="1" applyFont="1">
      <alignment horizontal="center" shrinkToFit="0" vertical="center" wrapText="1"/>
    </xf>
    <xf borderId="1" fillId="10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1" fillId="0" fontId="15" numFmtId="0" xfId="0" applyAlignment="1" applyBorder="1" applyFont="1">
      <alignment horizontal="center" shrinkToFit="0" vertical="top" wrapText="1"/>
    </xf>
    <xf borderId="1" fillId="0" fontId="10" numFmtId="0" xfId="0" applyAlignment="1" applyBorder="1" applyFont="1">
      <alignment horizontal="center" shrinkToFit="0" vertical="top" wrapText="1"/>
    </xf>
    <xf borderId="9" fillId="3" fontId="1" numFmtId="0" xfId="0" applyAlignment="1" applyBorder="1" applyFont="1">
      <alignment horizontal="center" shrinkToFit="0" vertical="center" wrapText="1"/>
    </xf>
    <xf borderId="10" fillId="0" fontId="13" numFmtId="0" xfId="0" applyBorder="1" applyFont="1"/>
    <xf borderId="1" fillId="10" fontId="1" numFmtId="0" xfId="0" applyAlignment="1" applyBorder="1" applyFont="1">
      <alignment horizontal="right" shrinkToFit="0" vertical="top" wrapText="1"/>
    </xf>
    <xf borderId="11" fillId="6" fontId="12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vertical="top"/>
    </xf>
    <xf borderId="12" fillId="0" fontId="13" numFmtId="0" xfId="0" applyBorder="1" applyFont="1"/>
    <xf borderId="8" fillId="0" fontId="1" numFmtId="0" xfId="0" applyAlignment="1" applyBorder="1" applyFont="1">
      <alignment horizontal="center" shrinkToFit="0" vertical="top" wrapText="1"/>
    </xf>
    <xf borderId="8" fillId="0" fontId="1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0" fontId="4" numFmtId="0" xfId="0" applyAlignment="1" applyBorder="1" applyFont="1">
      <alignment shrinkToFit="0" vertical="top" wrapText="1"/>
    </xf>
    <xf borderId="14" fillId="3" fontId="1" numFmtId="0" xfId="0" applyAlignment="1" applyBorder="1" applyFont="1">
      <alignment horizontal="center" shrinkToFit="0" vertical="center" wrapText="1"/>
    </xf>
    <xf borderId="1" fillId="2" fontId="16" numFmtId="0" xfId="0" applyAlignment="1" applyBorder="1" applyFont="1">
      <alignment horizontal="left" vertical="top"/>
    </xf>
    <xf borderId="6" fillId="2" fontId="16" numFmtId="0" xfId="0" applyAlignment="1" applyBorder="1" applyFont="1">
      <alignment horizontal="left" vertical="top"/>
    </xf>
    <xf borderId="1" fillId="2" fontId="16" numFmtId="0" xfId="0" applyAlignment="1" applyBorder="1" applyFont="1">
      <alignment horizontal="right" vertical="top"/>
    </xf>
    <xf borderId="6" fillId="11" fontId="17" numFmtId="0" xfId="0" applyAlignment="1" applyBorder="1" applyFill="1" applyFont="1">
      <alignment horizontal="left" vertical="top"/>
    </xf>
    <xf borderId="1" fillId="3" fontId="5" numFmtId="0" xfId="0" applyAlignment="1" applyBorder="1" applyFont="1">
      <alignment horizontal="center" vertical="top"/>
    </xf>
    <xf borderId="15" fillId="11" fontId="17" numFmtId="0" xfId="0" applyAlignment="1" applyBorder="1" applyFont="1">
      <alignment horizontal="left" vertical="top"/>
    </xf>
    <xf borderId="16" fillId="11" fontId="17" numFmtId="0" xfId="0" applyAlignment="1" applyBorder="1" applyFont="1">
      <alignment horizontal="left" vertical="top"/>
    </xf>
    <xf borderId="17" fillId="11" fontId="17" numFmtId="0" xfId="0" applyAlignment="1" applyBorder="1" applyFont="1">
      <alignment horizontal="left" vertical="top"/>
    </xf>
    <xf borderId="1" fillId="9" fontId="0" numFmtId="0" xfId="0" applyAlignment="1" applyBorder="1" applyFont="1">
      <alignment horizontal="center" vertical="top"/>
    </xf>
    <xf borderId="1" fillId="3" fontId="2" numFmtId="0" xfId="0" applyAlignment="1" applyBorder="1" applyFont="1">
      <alignment vertical="top"/>
    </xf>
    <xf borderId="1" fillId="2" fontId="10" numFmtId="0" xfId="0" applyAlignment="1" applyBorder="1" applyFont="1">
      <alignment horizontal="center" vertical="top"/>
    </xf>
    <xf borderId="0" fillId="0" fontId="0" numFmtId="0" xfId="0" applyFont="1"/>
    <xf borderId="8" fillId="0" fontId="2" numFmtId="0" xfId="0" applyAlignment="1" applyBorder="1" applyFont="1">
      <alignment vertical="top"/>
    </xf>
    <xf borderId="18" fillId="0" fontId="2" numFmtId="0" xfId="0" applyAlignment="1" applyBorder="1" applyFont="1">
      <alignment vertical="top"/>
    </xf>
    <xf borderId="8" fillId="0" fontId="2" numFmtId="0" xfId="0" applyAlignment="1" applyBorder="1" applyFont="1">
      <alignment shrinkToFit="0" vertical="top" wrapText="1"/>
    </xf>
    <xf borderId="0" fillId="0" fontId="2" numFmtId="0" xfId="0" applyAlignment="1" applyFont="1">
      <alignment horizontal="center" vertical="top"/>
    </xf>
    <xf borderId="0" fillId="0" fontId="5" numFmtId="0" xfId="0" applyAlignment="1" applyFont="1">
      <alignment horizontal="center" vertical="top"/>
    </xf>
    <xf borderId="17" fillId="9" fontId="0" numFmtId="0" xfId="0" applyAlignment="1" applyBorder="1" applyFont="1">
      <alignment horizontal="center" vertical="top"/>
    </xf>
    <xf borderId="19" fillId="11" fontId="17" numFmtId="0" xfId="0" applyAlignment="1" applyBorder="1" applyFont="1">
      <alignment horizontal="left" vertical="top"/>
    </xf>
    <xf borderId="20" fillId="0" fontId="13" numFmtId="0" xfId="0" applyBorder="1" applyFont="1"/>
    <xf borderId="21" fillId="0" fontId="13" numFmtId="0" xfId="0" applyBorder="1" applyFont="1"/>
    <xf borderId="0" fillId="0" fontId="10" numFmtId="0" xfId="0" applyAlignment="1" applyFont="1">
      <alignment horizontal="center" vertical="top"/>
    </xf>
    <xf borderId="15" fillId="2" fontId="16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shrinkToFit="0" vertical="top" wrapText="1"/>
    </xf>
    <xf borderId="15" fillId="11" fontId="17" numFmtId="0" xfId="0" applyAlignment="1" applyBorder="1" applyFont="1">
      <alignment vertical="top"/>
    </xf>
    <xf borderId="22" fillId="0" fontId="18" numFmtId="0" xfId="0" applyAlignment="1" applyBorder="1" applyFont="1">
      <alignment shrinkToFit="0" vertical="top" wrapText="1"/>
    </xf>
    <xf borderId="23" fillId="0" fontId="18" numFmtId="0" xfId="0" applyAlignment="1" applyBorder="1" applyFont="1">
      <alignment shrinkToFit="0" vertical="top" wrapText="1"/>
    </xf>
    <xf borderId="1" fillId="0" fontId="2" numFmtId="3" xfId="0" applyAlignment="1" applyBorder="1" applyFont="1" applyNumberFormat="1">
      <alignment vertical="top"/>
    </xf>
    <xf borderId="6" fillId="0" fontId="1" numFmtId="0" xfId="0" applyAlignment="1" applyBorder="1" applyFont="1">
      <alignment vertical="top"/>
    </xf>
    <xf borderId="6" fillId="0" fontId="2" numFmtId="0" xfId="0" applyAlignment="1" applyBorder="1" applyFont="1">
      <alignment vertical="top"/>
    </xf>
    <xf borderId="1" fillId="0" fontId="18" numFmtId="0" xfId="0" applyAlignment="1" applyBorder="1" applyFont="1">
      <alignment shrinkToFit="0" vertical="top" wrapText="1"/>
    </xf>
    <xf borderId="8" fillId="0" fontId="19" numFmtId="0" xfId="0" applyAlignment="1" applyBorder="1" applyFont="1">
      <alignment shrinkToFit="0" vertical="top" wrapText="1"/>
    </xf>
    <xf borderId="1" fillId="0" fontId="20" numFmtId="0" xfId="0" applyAlignment="1" applyBorder="1" applyFont="1">
      <alignment shrinkToFit="0" vertical="top" wrapText="1"/>
    </xf>
    <xf borderId="1" fillId="0" fontId="21" numFmtId="0" xfId="0" applyAlignment="1" applyBorder="1" applyFont="1">
      <alignment shrinkToFit="0" vertical="top" wrapText="1"/>
    </xf>
    <xf borderId="1" fillId="0" fontId="18" numFmtId="0" xfId="0" applyAlignment="1" applyBorder="1" applyFont="1">
      <alignment horizontal="right" shrinkToFit="0" vertical="top" wrapText="1"/>
    </xf>
    <xf borderId="8" fillId="0" fontId="22" numFmtId="0" xfId="0" applyAlignment="1" applyBorder="1" applyFont="1">
      <alignment shrinkToFit="0" vertical="top" wrapText="1"/>
    </xf>
    <xf borderId="1" fillId="0" fontId="2" numFmtId="0" xfId="0" applyAlignment="1" applyBorder="1" applyFont="1">
      <alignment readingOrder="0" vertical="top"/>
    </xf>
    <xf borderId="8" fillId="0" fontId="2" numFmtId="0" xfId="0" applyAlignment="1" applyBorder="1" applyFont="1">
      <alignment horizontal="left" shrinkToFit="0" vertical="top" wrapText="1"/>
    </xf>
    <xf borderId="8" fillId="0" fontId="23" numFmtId="0" xfId="0" applyAlignment="1" applyBorder="1" applyFont="1">
      <alignment shrinkToFit="0" vertical="top" wrapText="1"/>
    </xf>
    <xf borderId="8" fillId="0" fontId="24" numFmtId="0" xfId="0" applyAlignment="1" applyBorder="1" applyFont="1">
      <alignment shrinkToFit="0" vertical="top" wrapText="1"/>
    </xf>
    <xf borderId="8" fillId="0" fontId="24" numFmtId="0" xfId="0" applyAlignment="1" applyBorder="1" applyFont="1">
      <alignment horizontal="left" shrinkToFit="0" vertical="top" wrapText="1"/>
    </xf>
    <xf borderId="1" fillId="0" fontId="25" numFmtId="0" xfId="0" applyAlignment="1" applyBorder="1" applyFont="1">
      <alignment shrinkToFit="0" vertical="top" wrapText="1"/>
    </xf>
    <xf borderId="0" fillId="0" fontId="18" numFmtId="0" xfId="0" applyAlignment="1" applyFont="1">
      <alignment shrinkToFit="0" vertical="top" wrapText="1"/>
    </xf>
    <xf borderId="0" fillId="0" fontId="2" numFmtId="0" xfId="0" applyAlignment="1" applyFont="1">
      <alignment horizontal="left" shrinkToFit="0" vertical="top" wrapText="1"/>
    </xf>
  </cellXfs>
  <cellStyles count="1">
    <cellStyle xfId="0" name="Normal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# of Students Enrolled in Various Programs</a:t>
            </a:r>
          </a:p>
        </c:rich>
      </c:tx>
      <c:overlay val="0"/>
    </c:title>
    <c:plotArea>
      <c:layout>
        <c:manualLayout>
          <c:xMode val="edge"/>
          <c:yMode val="edge"/>
          <c:x val="0.06214826563945694"/>
          <c:y val="0.12071187744351111"/>
          <c:w val="0.9114728374780496"/>
          <c:h val="0.6333147251301048"/>
        </c:manualLayout>
      </c:layout>
      <c:barChart>
        <c:barDir val="col"/>
        <c:grouping val="stacked"/>
        <c:ser>
          <c:idx val="0"/>
          <c:order val="0"/>
          <c:tx>
            <c:strRef>
              <c:f>Summary!$B$2</c:f>
            </c:strRef>
          </c:tx>
          <c:spPr>
            <a:solidFill>
              <a:srgbClr val="4F81BD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Summary!$A$3:$A$9</c:f>
            </c:strRef>
          </c:cat>
          <c:val>
            <c:numRef>
              <c:f>Summary!$B$3:$B$9</c:f>
            </c:numRef>
          </c:val>
        </c:ser>
        <c:ser>
          <c:idx val="1"/>
          <c:order val="1"/>
          <c:tx>
            <c:strRef>
              <c:f>Summary!$C$2</c:f>
            </c:strRef>
          </c:tx>
          <c:spPr>
            <a:solidFill>
              <a:srgbClr val="C0504D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Summary!$A$3:$A$9</c:f>
            </c:strRef>
          </c:cat>
          <c:val>
            <c:numRef>
              <c:f>Summary!$C$3:$C$9</c:f>
            </c:numRef>
          </c:val>
        </c:ser>
        <c:ser>
          <c:idx val="2"/>
          <c:order val="2"/>
          <c:tx>
            <c:strRef>
              <c:f>Summary!$D$2</c:f>
            </c:strRef>
          </c:tx>
          <c:spPr>
            <a:solidFill>
              <a:srgbClr val="9BBB59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Summary!$A$3:$A$9</c:f>
            </c:strRef>
          </c:cat>
          <c:val>
            <c:numRef>
              <c:f>Summary!$D$3:$D$9</c:f>
            </c:numRef>
          </c:val>
        </c:ser>
        <c:overlap val="100"/>
        <c:axId val="696030052"/>
        <c:axId val="1520981267"/>
      </c:barChart>
      <c:catAx>
        <c:axId val="69603005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/>
            </a:pPr>
          </a:p>
        </c:txPr>
        <c:crossAx val="1520981267"/>
      </c:catAx>
      <c:valAx>
        <c:axId val="1520981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/>
            </a:pPr>
          </a:p>
        </c:txPr>
        <c:crossAx val="696030052"/>
      </c:valAx>
      <c:spPr>
        <a:solidFill>
          <a:srgbClr val="DDDDDD"/>
        </a:solidFill>
      </c:spPr>
    </c:plotArea>
    <c:legend>
      <c:legendPos val="b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28575</xdr:colOff>
      <xdr:row>10</xdr:row>
      <xdr:rowOff>19050</xdr:rowOff>
    </xdr:from>
    <xdr:ext cx="5295900" cy="31623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mailto:gvsreenu@gmail.com" TargetMode="External"/><Relationship Id="rId10" Type="http://schemas.openxmlformats.org/officeDocument/2006/relationships/hyperlink" Target="mailto:sandhiya.devarajulu@wipro.com" TargetMode="External"/><Relationship Id="rId13" Type="http://schemas.openxmlformats.org/officeDocument/2006/relationships/hyperlink" Target="mailto:subhashm.iitg@gmail.com" TargetMode="External"/><Relationship Id="rId12" Type="http://schemas.openxmlformats.org/officeDocument/2006/relationships/hyperlink" Target="mailto:srivenkata_gulimi@adp.com" TargetMode="External"/><Relationship Id="rId1" Type="http://schemas.openxmlformats.org/officeDocument/2006/relationships/hyperlink" Target="mailto:ankitaurora@gmail.com" TargetMode="External"/><Relationship Id="rId2" Type="http://schemas.openxmlformats.org/officeDocument/2006/relationships/hyperlink" Target="mailto:avinash.sreethalam@tcs.com" TargetMode="External"/><Relationship Id="rId3" Type="http://schemas.openxmlformats.org/officeDocument/2006/relationships/hyperlink" Target="mailto:biswajittezu@yahoo.co.in" TargetMode="External"/><Relationship Id="rId4" Type="http://schemas.openxmlformats.org/officeDocument/2006/relationships/hyperlink" Target="mailto:gautam.kumar2@wipro.com" TargetMode="External"/><Relationship Id="rId9" Type="http://schemas.openxmlformats.org/officeDocument/2006/relationships/hyperlink" Target="mailto:sruthi242@gmail.com" TargetMode="External"/><Relationship Id="rId15" Type="http://schemas.openxmlformats.org/officeDocument/2006/relationships/hyperlink" Target="mailto:xandeep.alexander@wipro.com" TargetMode="External"/><Relationship Id="rId14" Type="http://schemas.openxmlformats.org/officeDocument/2006/relationships/hyperlink" Target="mailto:vijaychand.chintha@gmail.com" TargetMode="External"/><Relationship Id="rId16" Type="http://schemas.openxmlformats.org/officeDocument/2006/relationships/drawing" Target="../drawings/drawing2.xml"/><Relationship Id="rId5" Type="http://schemas.openxmlformats.org/officeDocument/2006/relationships/hyperlink" Target="mailto:giridhar.mynampati@wipro.com" TargetMode="External"/><Relationship Id="rId6" Type="http://schemas.openxmlformats.org/officeDocument/2006/relationships/hyperlink" Target="mailto:krishnakanth.patil@wipro.com" TargetMode="External"/><Relationship Id="rId7" Type="http://schemas.openxmlformats.org/officeDocument/2006/relationships/hyperlink" Target="mailto:rajaihateu@gmail.com" TargetMode="External"/><Relationship Id="rId8" Type="http://schemas.openxmlformats.org/officeDocument/2006/relationships/hyperlink" Target="mailto:prasanna.nandakumar@wipro.com" TargetMode="Externa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3.xml"/><Relationship Id="rId10" Type="http://schemas.openxmlformats.org/officeDocument/2006/relationships/hyperlink" Target="mailto:sourabh.sanghi@gmail.com" TargetMode="External"/><Relationship Id="rId1" Type="http://schemas.openxmlformats.org/officeDocument/2006/relationships/hyperlink" Target="mailto:kiit.gaurav@gmail.com" TargetMode="External"/><Relationship Id="rId2" Type="http://schemas.openxmlformats.org/officeDocument/2006/relationships/hyperlink" Target="mailto:nrshvadlamudi@gmail.com" TargetMode="External"/><Relationship Id="rId3" Type="http://schemas.openxmlformats.org/officeDocument/2006/relationships/hyperlink" Target="mailto:rajesh.chitikeshi@gmail.com" TargetMode="External"/><Relationship Id="rId4" Type="http://schemas.openxmlformats.org/officeDocument/2006/relationships/hyperlink" Target="mailto:rajesh.chitikeshi@gmail.com" TargetMode="External"/><Relationship Id="rId9" Type="http://schemas.openxmlformats.org/officeDocument/2006/relationships/hyperlink" Target="mailto:rahul.akkina@gmail.com" TargetMode="External"/><Relationship Id="rId5" Type="http://schemas.openxmlformats.org/officeDocument/2006/relationships/hyperlink" Target="mailto:san.kumar.ch@gmail.com" TargetMode="External"/><Relationship Id="rId6" Type="http://schemas.openxmlformats.org/officeDocument/2006/relationships/hyperlink" Target="mailto:contactveeru@gmail.com" TargetMode="External"/><Relationship Id="rId7" Type="http://schemas.openxmlformats.org/officeDocument/2006/relationships/hyperlink" Target="mailto:alok.garg@novartis.com" TargetMode="External"/><Relationship Id="rId8" Type="http://schemas.openxmlformats.org/officeDocument/2006/relationships/hyperlink" Target="mailto:biswajittezu@yahoo.co.in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mailto:swati.bajaj@irda.gov.in" TargetMode="External"/><Relationship Id="rId20" Type="http://schemas.openxmlformats.org/officeDocument/2006/relationships/hyperlink" Target="mailto:jay@irda.gov.in" TargetMode="External"/><Relationship Id="rId42" Type="http://schemas.openxmlformats.org/officeDocument/2006/relationships/hyperlink" Target="mailto:vamsi202@live.in" TargetMode="External"/><Relationship Id="rId41" Type="http://schemas.openxmlformats.org/officeDocument/2006/relationships/hyperlink" Target="mailto:vamsidhar_r_kanchanapalli@uhc.com" TargetMode="External"/><Relationship Id="rId22" Type="http://schemas.openxmlformats.org/officeDocument/2006/relationships/hyperlink" Target="mailto:mnvc99@yahoo.com" TargetMode="External"/><Relationship Id="rId44" Type="http://schemas.openxmlformats.org/officeDocument/2006/relationships/drawing" Target="../drawings/drawing4.xml"/><Relationship Id="rId21" Type="http://schemas.openxmlformats.org/officeDocument/2006/relationships/hyperlink" Target="mailto:vamsi_borra@uhc.com" TargetMode="External"/><Relationship Id="rId43" Type="http://schemas.openxmlformats.org/officeDocument/2006/relationships/hyperlink" Target="mailto:venkat.jalla@uhc.com" TargetMode="External"/><Relationship Id="rId24" Type="http://schemas.openxmlformats.org/officeDocument/2006/relationships/hyperlink" Target="mailto:jainpac12@gmail.com" TargetMode="External"/><Relationship Id="rId23" Type="http://schemas.openxmlformats.org/officeDocument/2006/relationships/hyperlink" Target="mailto:nalini_k_kasturi@uhc.com" TargetMode="External"/><Relationship Id="rId1" Type="http://schemas.openxmlformats.org/officeDocument/2006/relationships/hyperlink" Target="mailto:chembeti_anand@yahoo.co.in" TargetMode="External"/><Relationship Id="rId2" Type="http://schemas.openxmlformats.org/officeDocument/2006/relationships/hyperlink" Target="mailto:anjaneyulu_sambha@uhc.com" TargetMode="External"/><Relationship Id="rId3" Type="http://schemas.openxmlformats.org/officeDocument/2006/relationships/hyperlink" Target="mailto:beulah_s_purra@uhc.com" TargetMode="External"/><Relationship Id="rId4" Type="http://schemas.openxmlformats.org/officeDocument/2006/relationships/hyperlink" Target="mailto:rrekapalli@hotmail.com" TargetMode="External"/><Relationship Id="rId9" Type="http://schemas.openxmlformats.org/officeDocument/2006/relationships/hyperlink" Target="mailto:gautam.kumar2@wipro.com" TargetMode="External"/><Relationship Id="rId26" Type="http://schemas.openxmlformats.org/officeDocument/2006/relationships/hyperlink" Target="mailto:prasanna.nandakumar@wipro.com" TargetMode="External"/><Relationship Id="rId25" Type="http://schemas.openxmlformats.org/officeDocument/2006/relationships/hyperlink" Target="mailto:pradeep_pasupuleti@uhc.com" TargetMode="External"/><Relationship Id="rId28" Type="http://schemas.openxmlformats.org/officeDocument/2006/relationships/hyperlink" Target="mailto:raju_ghosh@uhc.com" TargetMode="External"/><Relationship Id="rId27" Type="http://schemas.openxmlformats.org/officeDocument/2006/relationships/hyperlink" Target="mailto:raghunadh_nittala@uhc.com" TargetMode="External"/><Relationship Id="rId5" Type="http://schemas.openxmlformats.org/officeDocument/2006/relationships/hyperlink" Target="mailto:kancherlad@gmail.com" TargetMode="External"/><Relationship Id="rId6" Type="http://schemas.openxmlformats.org/officeDocument/2006/relationships/hyperlink" Target="mailto:dipanshu_mansingka@persistent.co.in" TargetMode="External"/><Relationship Id="rId29" Type="http://schemas.openxmlformats.org/officeDocument/2006/relationships/hyperlink" Target="mailto:rakesh.rajalwal@gmail.com" TargetMode="External"/><Relationship Id="rId7" Type="http://schemas.openxmlformats.org/officeDocument/2006/relationships/hyperlink" Target="mailto:ganesh_p_sahoo@uhc.com" TargetMode="External"/><Relationship Id="rId8" Type="http://schemas.openxmlformats.org/officeDocument/2006/relationships/hyperlink" Target="mailto:gauravshirude2151990@gmail.com" TargetMode="External"/><Relationship Id="rId31" Type="http://schemas.openxmlformats.org/officeDocument/2006/relationships/hyperlink" Target="mailto:sridhara.sandeep@gmail.com" TargetMode="External"/><Relationship Id="rId30" Type="http://schemas.openxmlformats.org/officeDocument/2006/relationships/hyperlink" Target="mailto:vsaikumar@irda.gov.in" TargetMode="External"/><Relationship Id="rId11" Type="http://schemas.openxmlformats.org/officeDocument/2006/relationships/hyperlink" Target="mailto:himabindu_sanka@uhc.com" TargetMode="External"/><Relationship Id="rId33" Type="http://schemas.openxmlformats.org/officeDocument/2006/relationships/hyperlink" Target="mailto:hi_jameel@yahoo.com" TargetMode="External"/><Relationship Id="rId10" Type="http://schemas.openxmlformats.org/officeDocument/2006/relationships/hyperlink" Target="mailto:haribabu_thilakar@uhc.com" TargetMode="External"/><Relationship Id="rId32" Type="http://schemas.openxmlformats.org/officeDocument/2006/relationships/hyperlink" Target="mailto:santoshhale345@gmail.com" TargetMode="External"/><Relationship Id="rId13" Type="http://schemas.openxmlformats.org/officeDocument/2006/relationships/hyperlink" Target="mailto:karthik_suresh@uhc.com" TargetMode="External"/><Relationship Id="rId35" Type="http://schemas.openxmlformats.org/officeDocument/2006/relationships/hyperlink" Target="mailto:siddharth.paturu@gmail.com" TargetMode="External"/><Relationship Id="rId12" Type="http://schemas.openxmlformats.org/officeDocument/2006/relationships/hyperlink" Target="mailto:jmsameer7@gmail.com" TargetMode="External"/><Relationship Id="rId34" Type="http://schemas.openxmlformats.org/officeDocument/2006/relationships/hyperlink" Target="mailto:pvshruthireddy@gmail.com" TargetMode="External"/><Relationship Id="rId15" Type="http://schemas.openxmlformats.org/officeDocument/2006/relationships/hyperlink" Target="mailto:lalithkishore@gmail.com" TargetMode="External"/><Relationship Id="rId37" Type="http://schemas.openxmlformats.org/officeDocument/2006/relationships/hyperlink" Target="mailto:chaitanya.konkepudi@gmail.com" TargetMode="External"/><Relationship Id="rId14" Type="http://schemas.openxmlformats.org/officeDocument/2006/relationships/hyperlink" Target="mailto:asnakveni@gmail.com" TargetMode="External"/><Relationship Id="rId36" Type="http://schemas.openxmlformats.org/officeDocument/2006/relationships/hyperlink" Target="mailto:somagiri.p@gmail.com" TargetMode="External"/><Relationship Id="rId17" Type="http://schemas.openxmlformats.org/officeDocument/2006/relationships/hyperlink" Target="mailto:madhusudhan@irda.gov.in" TargetMode="External"/><Relationship Id="rId39" Type="http://schemas.openxmlformats.org/officeDocument/2006/relationships/hyperlink" Target="mailto:sushma_ponna@yahoo.com" TargetMode="External"/><Relationship Id="rId16" Type="http://schemas.openxmlformats.org/officeDocument/2006/relationships/hyperlink" Target="mailto:madhusudhana_kondragunta@uhc.com" TargetMode="External"/><Relationship Id="rId38" Type="http://schemas.openxmlformats.org/officeDocument/2006/relationships/hyperlink" Target="mailto:surendrababu1245@gmail.com" TargetMode="External"/><Relationship Id="rId19" Type="http://schemas.openxmlformats.org/officeDocument/2006/relationships/hyperlink" Target="mailto:kakanim@gmail.com" TargetMode="External"/><Relationship Id="rId18" Type="http://schemas.openxmlformats.org/officeDocument/2006/relationships/hyperlink" Target="mailto:mailtomanish.sharma@gmail.com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mailto:venkat.satish2004@gmail.com" TargetMode="External"/><Relationship Id="rId20" Type="http://schemas.openxmlformats.org/officeDocument/2006/relationships/hyperlink" Target="mailto:praveen.alwar@hcl.com" TargetMode="External"/><Relationship Id="rId42" Type="http://schemas.openxmlformats.org/officeDocument/2006/relationships/hyperlink" Target="mailto:venkatnagala@mailcity.com" TargetMode="External"/><Relationship Id="rId41" Type="http://schemas.openxmlformats.org/officeDocument/2006/relationships/hyperlink" Target="mailto:Sekhar.Ramaraju@hcl.com" TargetMode="External"/><Relationship Id="rId22" Type="http://schemas.openxmlformats.org/officeDocument/2006/relationships/hyperlink" Target="mailto:madhavi.nsvr@gmail.com" TargetMode="External"/><Relationship Id="rId44" Type="http://schemas.openxmlformats.org/officeDocument/2006/relationships/hyperlink" Target="mailto:vivek122489@gmail.com" TargetMode="External"/><Relationship Id="rId21" Type="http://schemas.openxmlformats.org/officeDocument/2006/relationships/hyperlink" Target="mailto:guptapriyad@gmail.com" TargetMode="External"/><Relationship Id="rId43" Type="http://schemas.openxmlformats.org/officeDocument/2006/relationships/hyperlink" Target="mailto:vjkrishna1987@gmail.com" TargetMode="External"/><Relationship Id="rId24" Type="http://schemas.openxmlformats.org/officeDocument/2006/relationships/hyperlink" Target="mailto:nalamothu.ramakrishna@gmail.com" TargetMode="External"/><Relationship Id="rId46" Type="http://schemas.openxmlformats.org/officeDocument/2006/relationships/drawing" Target="../drawings/drawing6.xml"/><Relationship Id="rId23" Type="http://schemas.openxmlformats.org/officeDocument/2006/relationships/hyperlink" Target="mailto:rakeshreddy2k10@gmail.com" TargetMode="External"/><Relationship Id="rId45" Type="http://schemas.openxmlformats.org/officeDocument/2006/relationships/hyperlink" Target="mailto:koppoaly@gmail.com" TargetMode="External"/><Relationship Id="rId1" Type="http://schemas.openxmlformats.org/officeDocument/2006/relationships/hyperlink" Target="mailto:y2ee201@gmail.com" TargetMode="External"/><Relationship Id="rId2" Type="http://schemas.openxmlformats.org/officeDocument/2006/relationships/hyperlink" Target="mailto:Bharathvajan.SubbaRao@broadridge.com" TargetMode="External"/><Relationship Id="rId3" Type="http://schemas.openxmlformats.org/officeDocument/2006/relationships/hyperlink" Target="mailto:cariappa.prasad@gmail.com" TargetMode="External"/><Relationship Id="rId4" Type="http://schemas.openxmlformats.org/officeDocument/2006/relationships/hyperlink" Target="mailto:Chinni.Chikatimarla@broadridge.com" TargetMode="External"/><Relationship Id="rId9" Type="http://schemas.openxmlformats.org/officeDocument/2006/relationships/hyperlink" Target="mailto:Hemanth_bt@yahoo.com" TargetMode="External"/><Relationship Id="rId26" Type="http://schemas.openxmlformats.org/officeDocument/2006/relationships/hyperlink" Target="mailto:prasad@hcl.com" TargetMode="External"/><Relationship Id="rId25" Type="http://schemas.openxmlformats.org/officeDocument/2006/relationships/hyperlink" Target="mailto:ravi.kamma@tcs.com" TargetMode="External"/><Relationship Id="rId28" Type="http://schemas.openxmlformats.org/officeDocument/2006/relationships/hyperlink" Target="mailto:pulukurthisampath@gmail.com" TargetMode="External"/><Relationship Id="rId27" Type="http://schemas.openxmlformats.org/officeDocument/2006/relationships/hyperlink" Target="mailto:dokkab@yahoo.com" TargetMode="External"/><Relationship Id="rId5" Type="http://schemas.openxmlformats.org/officeDocument/2006/relationships/hyperlink" Target="mailto:devesh.bhargava@broadridge.com" TargetMode="External"/><Relationship Id="rId6" Type="http://schemas.openxmlformats.org/officeDocument/2006/relationships/hyperlink" Target="mailto:girijagun@gmail.com" TargetMode="External"/><Relationship Id="rId29" Type="http://schemas.openxmlformats.org/officeDocument/2006/relationships/hyperlink" Target="mailto:Santosh.Belda@broadridge.com" TargetMode="External"/><Relationship Id="rId7" Type="http://schemas.openxmlformats.org/officeDocument/2006/relationships/hyperlink" Target="mailto:gpraveenkumar74@gmail.com" TargetMode="External"/><Relationship Id="rId8" Type="http://schemas.openxmlformats.org/officeDocument/2006/relationships/hyperlink" Target="mailto:guru361@gmail.com" TargetMode="External"/><Relationship Id="rId31" Type="http://schemas.openxmlformats.org/officeDocument/2006/relationships/hyperlink" Target="mailto:gkalluru@gmail.com" TargetMode="External"/><Relationship Id="rId30" Type="http://schemas.openxmlformats.org/officeDocument/2006/relationships/hyperlink" Target="mailto:Sarath.Gollapalli@broadridge.com" TargetMode="External"/><Relationship Id="rId11" Type="http://schemas.openxmlformats.org/officeDocument/2006/relationships/hyperlink" Target="mailto:carthicknarayan@gmail.com" TargetMode="External"/><Relationship Id="rId33" Type="http://schemas.openxmlformats.org/officeDocument/2006/relationships/hyperlink" Target="mailto:mkanugo@yahoo.com" TargetMode="External"/><Relationship Id="rId10" Type="http://schemas.openxmlformats.org/officeDocument/2006/relationships/hyperlink" Target="mailto:himavarsh23@gmail.com" TargetMode="External"/><Relationship Id="rId32" Type="http://schemas.openxmlformats.org/officeDocument/2006/relationships/hyperlink" Target="mailto:sns2000nag@gmail.com" TargetMode="External"/><Relationship Id="rId13" Type="http://schemas.openxmlformats.org/officeDocument/2006/relationships/hyperlink" Target="mailto:kavya15@gmail.com" TargetMode="External"/><Relationship Id="rId35" Type="http://schemas.openxmlformats.org/officeDocument/2006/relationships/hyperlink" Target="mailto:rudradev.nune@gmail.com" TargetMode="External"/><Relationship Id="rId12" Type="http://schemas.openxmlformats.org/officeDocument/2006/relationships/hyperlink" Target="mailto:karinfoin@yahoo.com" TargetMode="External"/><Relationship Id="rId34" Type="http://schemas.openxmlformats.org/officeDocument/2006/relationships/hyperlink" Target="mailto:sravan.phani@gmail.com" TargetMode="External"/><Relationship Id="rId15" Type="http://schemas.openxmlformats.org/officeDocument/2006/relationships/hyperlink" Target="mailto:arhaanzain1@gmail.com" TargetMode="External"/><Relationship Id="rId37" Type="http://schemas.openxmlformats.org/officeDocument/2006/relationships/hyperlink" Target="mailto:Srinivas.Vinjamur@broadridge.com" TargetMode="External"/><Relationship Id="rId14" Type="http://schemas.openxmlformats.org/officeDocument/2006/relationships/hyperlink" Target="mailto:lohith.munna@gmail.com" TargetMode="External"/><Relationship Id="rId36" Type="http://schemas.openxmlformats.org/officeDocument/2006/relationships/hyperlink" Target="mailto:snduri@yahoo.com" TargetMode="External"/><Relationship Id="rId17" Type="http://schemas.openxmlformats.org/officeDocument/2006/relationships/hyperlink" Target="mailto:Prasad.SubbaReddy@broadridge.com" TargetMode="External"/><Relationship Id="rId39" Type="http://schemas.openxmlformats.org/officeDocument/2006/relationships/hyperlink" Target="mailto:Suresh.Kallem@broadridge.com" TargetMode="External"/><Relationship Id="rId16" Type="http://schemas.openxmlformats.org/officeDocument/2006/relationships/hyperlink" Target="mailto:mdahmed00716@yahoo.com" TargetMode="External"/><Relationship Id="rId38" Type="http://schemas.openxmlformats.org/officeDocument/2006/relationships/hyperlink" Target="mailto:sunila.gollapudi@broadridge.com" TargetMode="External"/><Relationship Id="rId19" Type="http://schemas.openxmlformats.org/officeDocument/2006/relationships/hyperlink" Target="mailto:prof_prashant@hotmail.com" TargetMode="External"/><Relationship Id="rId18" Type="http://schemas.openxmlformats.org/officeDocument/2006/relationships/hyperlink" Target="mailto:prasad.vemuri@broadridge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mailto:sagopi@gmail.com" TargetMode="External"/><Relationship Id="rId2" Type="http://schemas.openxmlformats.org/officeDocument/2006/relationships/hyperlink" Target="mailto:kamal_upadhyaya@uhc.com" TargetMode="External"/><Relationship Id="rId3" Type="http://schemas.openxmlformats.org/officeDocument/2006/relationships/hyperlink" Target="mailto:kishore_kanumalla@uhc.com" TargetMode="External"/><Relationship Id="rId4" Type="http://schemas.openxmlformats.org/officeDocument/2006/relationships/hyperlink" Target="mailto:krishna.balam@gmail.com" TargetMode="External"/><Relationship Id="rId9" Type="http://schemas.openxmlformats.org/officeDocument/2006/relationships/hyperlink" Target="mailto:chamuramya@gmail.com" TargetMode="External"/><Relationship Id="rId5" Type="http://schemas.openxmlformats.org/officeDocument/2006/relationships/hyperlink" Target="mailto:mohankanala@yahoo.com" TargetMode="External"/><Relationship Id="rId6" Type="http://schemas.openxmlformats.org/officeDocument/2006/relationships/hyperlink" Target="mailto:ar.pramod@gmail.com" TargetMode="External"/><Relationship Id="rId7" Type="http://schemas.openxmlformats.org/officeDocument/2006/relationships/hyperlink" Target="mailto:saravanan.balas@gmail.com" TargetMode="External"/><Relationship Id="rId8" Type="http://schemas.openxmlformats.org/officeDocument/2006/relationships/hyperlink" Target="mailto:contact_shashi@yahoo.com" TargetMode="External"/><Relationship Id="rId10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mailto:palaniappan.muthuvadugan@ca.com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mailto:jordan.olin@gmail.com" TargetMode="External"/><Relationship Id="rId2" Type="http://schemas.openxmlformats.org/officeDocument/2006/relationships/hyperlink" Target="mailto:pawar.saurabh@gmail.com" TargetMode="External"/><Relationship Id="rId3" Type="http://schemas.openxmlformats.org/officeDocument/2006/relationships/hyperlink" Target="mailto:mvenkat04@yahoo.com" TargetMode="External"/><Relationship Id="rId4" Type="http://schemas.openxmlformats.org/officeDocument/2006/relationships/hyperlink" Target="mailto:raju.sv@gmail.com" TargetMode="External"/><Relationship Id="rId9" Type="http://schemas.openxmlformats.org/officeDocument/2006/relationships/drawing" Target="../drawings/drawing9.xml"/><Relationship Id="rId5" Type="http://schemas.openxmlformats.org/officeDocument/2006/relationships/hyperlink" Target="mailto:rahlawat@hcl.com" TargetMode="External"/><Relationship Id="rId6" Type="http://schemas.openxmlformats.org/officeDocument/2006/relationships/hyperlink" Target="mailto:chaitanyassk@gmail.com" TargetMode="External"/><Relationship Id="rId7" Type="http://schemas.openxmlformats.org/officeDocument/2006/relationships/hyperlink" Target="mailto:ramreddi@gmail.com" TargetMode="External"/><Relationship Id="rId8" Type="http://schemas.openxmlformats.org/officeDocument/2006/relationships/hyperlink" Target="mailto:ssath@outlook.com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mailto:amit.sharma@adp.com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mailto:aleemuddin77@gmail.com" TargetMode="External"/><Relationship Id="rId2" Type="http://schemas.openxmlformats.org/officeDocument/2006/relationships/hyperlink" Target="mailto:cyber_aman@yahoo.com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mailto:amit.sharma@adp.com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mailto:ramsray@rediffmail.com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mailto:ramsray@rediffmail.com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mailto:ramsray@rediffmail.com" TargetMode="External"/><Relationship Id="rId3" Type="http://schemas.openxmlformats.org/officeDocument/2006/relationships/drawing" Target="../drawings/drawing16.xml"/><Relationship Id="rId4" Type="http://schemas.openxmlformats.org/officeDocument/2006/relationships/vmlDrawing" Target="../drawings/vmlDrawing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mailto:tri.hasmoro@gmail.com" TargetMode="External"/><Relationship Id="rId3" Type="http://schemas.openxmlformats.org/officeDocument/2006/relationships/drawing" Target="../drawings/drawing19.xml"/><Relationship Id="rId4" Type="http://schemas.openxmlformats.org/officeDocument/2006/relationships/vmlDrawing" Target="../drawings/vmlDrawing2.vml"/></Relationships>
</file>

<file path=xl/worksheets/_rels/sheet20.xml.rels><?xml version="1.0" encoding="UTF-8" standalone="yes"?><Relationships xmlns="http://schemas.openxmlformats.org/package/2006/relationships"><Relationship Id="rId20" Type="http://schemas.openxmlformats.org/officeDocument/2006/relationships/hyperlink" Target="mailto:putta.saikiran1994@gmail.com" TargetMode="External"/><Relationship Id="rId22" Type="http://schemas.openxmlformats.org/officeDocument/2006/relationships/hyperlink" Target="mailto:shrutijaswal86@gmail.com" TargetMode="External"/><Relationship Id="rId21" Type="http://schemas.openxmlformats.org/officeDocument/2006/relationships/hyperlink" Target="mailto:sandeep.medury@gmail.com" TargetMode="External"/><Relationship Id="rId24" Type="http://schemas.openxmlformats.org/officeDocument/2006/relationships/hyperlink" Target="mailto:bhatt.sudhanshu@gmail.com" TargetMode="External"/><Relationship Id="rId23" Type="http://schemas.openxmlformats.org/officeDocument/2006/relationships/hyperlink" Target="mailto:sruthikeerthibandi@gmail.com" TargetMode="External"/><Relationship Id="rId1" Type="http://schemas.openxmlformats.org/officeDocument/2006/relationships/hyperlink" Target="mailto:ahamedbavikadi@gmail.com" TargetMode="External"/><Relationship Id="rId2" Type="http://schemas.openxmlformats.org/officeDocument/2006/relationships/hyperlink" Target="mailto:dirisala.akshay999@gmail.com" TargetMode="External"/><Relationship Id="rId3" Type="http://schemas.openxmlformats.org/officeDocument/2006/relationships/hyperlink" Target="mailto:anusha.vavilala6@gmail.com" TargetMode="External"/><Relationship Id="rId4" Type="http://schemas.openxmlformats.org/officeDocument/2006/relationships/hyperlink" Target="mailto:arshad.mn24@gmail.com" TargetMode="External"/><Relationship Id="rId9" Type="http://schemas.openxmlformats.org/officeDocument/2006/relationships/hyperlink" Target="mailto:mitulraval23@gmail.com" TargetMode="External"/><Relationship Id="rId26" Type="http://schemas.openxmlformats.org/officeDocument/2006/relationships/hyperlink" Target="mailto:suryaprakash.kommineni@gmail.com" TargetMode="External"/><Relationship Id="rId25" Type="http://schemas.openxmlformats.org/officeDocument/2006/relationships/hyperlink" Target="mailto:sudhinray@gmail.com" TargetMode="External"/><Relationship Id="rId28" Type="http://schemas.openxmlformats.org/officeDocument/2006/relationships/hyperlink" Target="mailto:bhadraveera169@gmail.com" TargetMode="External"/><Relationship Id="rId27" Type="http://schemas.openxmlformats.org/officeDocument/2006/relationships/hyperlink" Target="mailto:viz_2002@yahoo.com" TargetMode="External"/><Relationship Id="rId5" Type="http://schemas.openxmlformats.org/officeDocument/2006/relationships/hyperlink" Target="mailto:avinashreddy1412@gmail.com" TargetMode="External"/><Relationship Id="rId6" Type="http://schemas.openxmlformats.org/officeDocument/2006/relationships/hyperlink" Target="mailto:shekinaholaleye@gmail.com" TargetMode="External"/><Relationship Id="rId29" Type="http://schemas.openxmlformats.org/officeDocument/2006/relationships/hyperlink" Target="mailto:avinash.avs9@gmail.com" TargetMode="External"/><Relationship Id="rId7" Type="http://schemas.openxmlformats.org/officeDocument/2006/relationships/hyperlink" Target="mailto:Scorpio.haritha@gmail.com" TargetMode="External"/><Relationship Id="rId8" Type="http://schemas.openxmlformats.org/officeDocument/2006/relationships/hyperlink" Target="mailto:mjayant.276@gmail.com" TargetMode="External"/><Relationship Id="rId31" Type="http://schemas.openxmlformats.org/officeDocument/2006/relationships/hyperlink" Target="mailto:lvijeth8@gmail.com" TargetMode="External"/><Relationship Id="rId30" Type="http://schemas.openxmlformats.org/officeDocument/2006/relationships/hyperlink" Target="mailto:svgowthamreddy@gmail.com" TargetMode="External"/><Relationship Id="rId11" Type="http://schemas.openxmlformats.org/officeDocument/2006/relationships/hyperlink" Target="mailto:nitinchauhan2093@gmail.com" TargetMode="External"/><Relationship Id="rId33" Type="http://schemas.openxmlformats.org/officeDocument/2006/relationships/hyperlink" Target="mailto:vishnu.mamidipudi@gmail.com" TargetMode="External"/><Relationship Id="rId10" Type="http://schemas.openxmlformats.org/officeDocument/2006/relationships/hyperlink" Target="mailto:j.neerajkaundinya@gmail.com" TargetMode="External"/><Relationship Id="rId32" Type="http://schemas.openxmlformats.org/officeDocument/2006/relationships/hyperlink" Target="mailto:vishalg_27@hotmail.com" TargetMode="External"/><Relationship Id="rId13" Type="http://schemas.openxmlformats.org/officeDocument/2006/relationships/hyperlink" Target="mailto:raghuveer1224@gmail.com" TargetMode="External"/><Relationship Id="rId35" Type="http://schemas.openxmlformats.org/officeDocument/2006/relationships/drawing" Target="../drawings/drawing20.xml"/><Relationship Id="rId12" Type="http://schemas.openxmlformats.org/officeDocument/2006/relationships/hyperlink" Target="mailto:Pravamaya.das@gmail.com" TargetMode="External"/><Relationship Id="rId34" Type="http://schemas.openxmlformats.org/officeDocument/2006/relationships/hyperlink" Target="mailto:1992chinna@gmail.com" TargetMode="External"/><Relationship Id="rId15" Type="http://schemas.openxmlformats.org/officeDocument/2006/relationships/hyperlink" Target="mailto:jakkamramasrikanth@gmail.com" TargetMode="External"/><Relationship Id="rId14" Type="http://schemas.openxmlformats.org/officeDocument/2006/relationships/hyperlink" Target="mailto:rajkumar.dhinakaran@gmail.com" TargetMode="External"/><Relationship Id="rId17" Type="http://schemas.openxmlformats.org/officeDocument/2006/relationships/hyperlink" Target="mailto:ravi.kolanpaka@gmail.com" TargetMode="External"/><Relationship Id="rId16" Type="http://schemas.openxmlformats.org/officeDocument/2006/relationships/hyperlink" Target="mailto:ramana.k.pechetti@gmail.com" TargetMode="External"/><Relationship Id="rId19" Type="http://schemas.openxmlformats.org/officeDocument/2006/relationships/hyperlink" Target="mailto:ramakanth.rayanchi@gmail.com" TargetMode="External"/><Relationship Id="rId18" Type="http://schemas.openxmlformats.org/officeDocument/2006/relationships/hyperlink" Target="mailto:navaneesh007@gmail.com" TargetMode="External"/></Relationships>
</file>

<file path=xl/worksheets/_rels/sheet21.xml.rels><?xml version="1.0" encoding="UTF-8" standalone="yes"?><Relationships xmlns="http://schemas.openxmlformats.org/package/2006/relationships"><Relationship Id="rId20" Type="http://schemas.openxmlformats.org/officeDocument/2006/relationships/hyperlink" Target="mailto:phanindra443@gmail.com" TargetMode="External"/><Relationship Id="rId22" Type="http://schemas.openxmlformats.org/officeDocument/2006/relationships/hyperlink" Target="mailto:karthikreddy77890@gmail.com" TargetMode="External"/><Relationship Id="rId21" Type="http://schemas.openxmlformats.org/officeDocument/2006/relationships/hyperlink" Target="mailto:mekalaprekshita@gmail.com" TargetMode="External"/><Relationship Id="rId24" Type="http://schemas.openxmlformats.org/officeDocument/2006/relationships/hyperlink" Target="mailto:ravi.practoor@gmail.com" TargetMode="External"/><Relationship Id="rId23" Type="http://schemas.openxmlformats.org/officeDocument/2006/relationships/hyperlink" Target="mailto:rajiv.kudumula@gmail.com" TargetMode="External"/><Relationship Id="rId1" Type="http://schemas.openxmlformats.org/officeDocument/2006/relationships/hyperlink" Target="mailto:sakhilwarrier@gmail.com" TargetMode="External"/><Relationship Id="rId2" Type="http://schemas.openxmlformats.org/officeDocument/2006/relationships/hyperlink" Target="mailto:anoop.madamsetty1610@gmail.com" TargetMode="External"/><Relationship Id="rId3" Type="http://schemas.openxmlformats.org/officeDocument/2006/relationships/hyperlink" Target="mailto:ashwinpalnitkar@gmail.com" TargetMode="External"/><Relationship Id="rId4" Type="http://schemas.openxmlformats.org/officeDocument/2006/relationships/hyperlink" Target="mailto:balakrishna.a.dhanekula@gmail.com" TargetMode="External"/><Relationship Id="rId9" Type="http://schemas.openxmlformats.org/officeDocument/2006/relationships/hyperlink" Target="mailto:like.chaitu@gmail.com" TargetMode="External"/><Relationship Id="rId26" Type="http://schemas.openxmlformats.org/officeDocument/2006/relationships/hyperlink" Target="mailto:sandhyagupta27@gmail.com" TargetMode="External"/><Relationship Id="rId25" Type="http://schemas.openxmlformats.org/officeDocument/2006/relationships/hyperlink" Target="mailto:rejaulkarimshaikh@hotmail.com" TargetMode="External"/><Relationship Id="rId28" Type="http://schemas.openxmlformats.org/officeDocument/2006/relationships/hyperlink" Target="mailto:satya.pujari@gmail.com" TargetMode="External"/><Relationship Id="rId27" Type="http://schemas.openxmlformats.org/officeDocument/2006/relationships/hyperlink" Target="mailto:Satish.chanti4urs@gmail.com" TargetMode="External"/><Relationship Id="rId5" Type="http://schemas.openxmlformats.org/officeDocument/2006/relationships/hyperlink" Target="mailto:bpothina1@gmail.com" TargetMode="External"/><Relationship Id="rId6" Type="http://schemas.openxmlformats.org/officeDocument/2006/relationships/hyperlink" Target="mailto:deepak.14soni@gmail.com" TargetMode="External"/><Relationship Id="rId29" Type="http://schemas.openxmlformats.org/officeDocument/2006/relationships/hyperlink" Target="mailto:shubhang93@gmail.com" TargetMode="External"/><Relationship Id="rId7" Type="http://schemas.openxmlformats.org/officeDocument/2006/relationships/hyperlink" Target="mailto:dheerajnitt@gmail.com" TargetMode="External"/><Relationship Id="rId8" Type="http://schemas.openxmlformats.org/officeDocument/2006/relationships/hyperlink" Target="mailto:emekaogbuju@gmail.com" TargetMode="External"/><Relationship Id="rId31" Type="http://schemas.openxmlformats.org/officeDocument/2006/relationships/hyperlink" Target="mailto:sravan_ece@hotmail.com" TargetMode="External"/><Relationship Id="rId30" Type="http://schemas.openxmlformats.org/officeDocument/2006/relationships/hyperlink" Target="mailto:sivamb@gmail.com" TargetMode="External"/><Relationship Id="rId11" Type="http://schemas.openxmlformats.org/officeDocument/2006/relationships/hyperlink" Target="mailto:kanwal.salh@gmail.com" TargetMode="External"/><Relationship Id="rId33" Type="http://schemas.openxmlformats.org/officeDocument/2006/relationships/hyperlink" Target="mailto:skakkirala@gmail.com" TargetMode="External"/><Relationship Id="rId10" Type="http://schemas.openxmlformats.org/officeDocument/2006/relationships/hyperlink" Target="mailto:madee43@gmail.com" TargetMode="External"/><Relationship Id="rId32" Type="http://schemas.openxmlformats.org/officeDocument/2006/relationships/hyperlink" Target="mailto:sureshk.gunti@gmail.com" TargetMode="External"/><Relationship Id="rId13" Type="http://schemas.openxmlformats.org/officeDocument/2006/relationships/hyperlink" Target="mailto:rbpusb@gmail.com" TargetMode="External"/><Relationship Id="rId35" Type="http://schemas.openxmlformats.org/officeDocument/2006/relationships/hyperlink" Target="mailto:ongolegopal@gmail.com" TargetMode="External"/><Relationship Id="rId12" Type="http://schemas.openxmlformats.org/officeDocument/2006/relationships/hyperlink" Target="mailto:konakartheek04@gmail.com" TargetMode="External"/><Relationship Id="rId34" Type="http://schemas.openxmlformats.org/officeDocument/2006/relationships/hyperlink" Target="mailto:mouni_chary@yahoo.com" TargetMode="External"/><Relationship Id="rId15" Type="http://schemas.openxmlformats.org/officeDocument/2006/relationships/hyperlink" Target="mailto:loki4you@gmail.com" TargetMode="External"/><Relationship Id="rId37" Type="http://schemas.openxmlformats.org/officeDocument/2006/relationships/hyperlink" Target="mailto:kvivekanandan.k@gmail.com" TargetMode="External"/><Relationship Id="rId14" Type="http://schemas.openxmlformats.org/officeDocument/2006/relationships/hyperlink" Target="mailto:satish99us@gmail.com" TargetMode="External"/><Relationship Id="rId36" Type="http://schemas.openxmlformats.org/officeDocument/2006/relationships/hyperlink" Target="mailto:vishals13@gmail.com" TargetMode="External"/><Relationship Id="rId17" Type="http://schemas.openxmlformats.org/officeDocument/2006/relationships/hyperlink" Target="mailto:meghalokanadham4@gmail.com" TargetMode="External"/><Relationship Id="rId16" Type="http://schemas.openxmlformats.org/officeDocument/2006/relationships/hyperlink" Target="mailto:madhuri_kalepalli@yahoo.com" TargetMode="External"/><Relationship Id="rId38" Type="http://schemas.openxmlformats.org/officeDocument/2006/relationships/drawing" Target="../drawings/drawing21.xml"/><Relationship Id="rId19" Type="http://schemas.openxmlformats.org/officeDocument/2006/relationships/hyperlink" Target="mailto:nishanth_gg@yahoo.com" TargetMode="External"/><Relationship Id="rId18" Type="http://schemas.openxmlformats.org/officeDocument/2006/relationships/hyperlink" Target="mailto:nikhilasiddique88@gmail.com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mailto:eswar3192l@gmail.com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20" Type="http://schemas.openxmlformats.org/officeDocument/2006/relationships/hyperlink" Target="mailto:Praneet.mokkapati@gmail.com" TargetMode="External"/><Relationship Id="rId22" Type="http://schemas.openxmlformats.org/officeDocument/2006/relationships/hyperlink" Target="mailto:raghavendrapruthvin@gmail.com" TargetMode="External"/><Relationship Id="rId21" Type="http://schemas.openxmlformats.org/officeDocument/2006/relationships/hyperlink" Target="mailto:prashanth0323@gmail.com" TargetMode="External"/><Relationship Id="rId24" Type="http://schemas.openxmlformats.org/officeDocument/2006/relationships/hyperlink" Target="mailto:rdonnipadu@gmail.com" TargetMode="External"/><Relationship Id="rId23" Type="http://schemas.openxmlformats.org/officeDocument/2006/relationships/hyperlink" Target="mailto:trajapavan@gmail.com" TargetMode="External"/><Relationship Id="rId1" Type="http://schemas.openxmlformats.org/officeDocument/2006/relationships/hyperlink" Target="mailto:anoopath@gmail.com" TargetMode="External"/><Relationship Id="rId2" Type="http://schemas.openxmlformats.org/officeDocument/2006/relationships/hyperlink" Target="mailto:bhargavi.atkur@gmail.com" TargetMode="External"/><Relationship Id="rId3" Type="http://schemas.openxmlformats.org/officeDocument/2006/relationships/hyperlink" Target="mailto:cccherry38@gmail.com" TargetMode="External"/><Relationship Id="rId4" Type="http://schemas.openxmlformats.org/officeDocument/2006/relationships/hyperlink" Target="mailto:deepak.vinnakota@gmail.com" TargetMode="External"/><Relationship Id="rId9" Type="http://schemas.openxmlformats.org/officeDocument/2006/relationships/hyperlink" Target="mailto:hirank13@gmail.com" TargetMode="External"/><Relationship Id="rId26" Type="http://schemas.openxmlformats.org/officeDocument/2006/relationships/hyperlink" Target="mailto:chaitanya.korupathi@gmail.com" TargetMode="External"/><Relationship Id="rId25" Type="http://schemas.openxmlformats.org/officeDocument/2006/relationships/hyperlink" Target="mailto:gsahasrareddy@gmail.com" TargetMode="External"/><Relationship Id="rId28" Type="http://schemas.openxmlformats.org/officeDocument/2006/relationships/hyperlink" Target="mailto:sharat2909@gmail.com" TargetMode="External"/><Relationship Id="rId27" Type="http://schemas.openxmlformats.org/officeDocument/2006/relationships/hyperlink" Target="mailto:satheeshsai99@gmail.com" TargetMode="External"/><Relationship Id="rId5" Type="http://schemas.openxmlformats.org/officeDocument/2006/relationships/hyperlink" Target="mailto:ganes.kesari@gramener.com" TargetMode="External"/><Relationship Id="rId6" Type="http://schemas.openxmlformats.org/officeDocument/2006/relationships/hyperlink" Target="mailto:goutham.chikoti@gmail.com" TargetMode="External"/><Relationship Id="rId29" Type="http://schemas.openxmlformats.org/officeDocument/2006/relationships/hyperlink" Target="mailto:shreya.soma90@gmail.com" TargetMode="External"/><Relationship Id="rId7" Type="http://schemas.openxmlformats.org/officeDocument/2006/relationships/hyperlink" Target="mailto:gowthamraj6996@gmail.com" TargetMode="External"/><Relationship Id="rId8" Type="http://schemas.openxmlformats.org/officeDocument/2006/relationships/hyperlink" Target="mailto:pranav.virivada@gmail.com" TargetMode="External"/><Relationship Id="rId31" Type="http://schemas.openxmlformats.org/officeDocument/2006/relationships/hyperlink" Target="mailto:sirishsoma@gmail.com" TargetMode="External"/><Relationship Id="rId30" Type="http://schemas.openxmlformats.org/officeDocument/2006/relationships/hyperlink" Target="mailto:sindhushap3@gmail.com" TargetMode="External"/><Relationship Id="rId11" Type="http://schemas.openxmlformats.org/officeDocument/2006/relationships/hyperlink" Target="mailto:laxminarayana.cheruku@gmail.com" TargetMode="External"/><Relationship Id="rId33" Type="http://schemas.openxmlformats.org/officeDocument/2006/relationships/hyperlink" Target="mailto:tpatel0409@gmail.com" TargetMode="External"/><Relationship Id="rId10" Type="http://schemas.openxmlformats.org/officeDocument/2006/relationships/hyperlink" Target="mailto:kartik_67@hotmail.com" TargetMode="External"/><Relationship Id="rId32" Type="http://schemas.openxmlformats.org/officeDocument/2006/relationships/hyperlink" Target="mailto:sdparveen5@gmail.com" TargetMode="External"/><Relationship Id="rId13" Type="http://schemas.openxmlformats.org/officeDocument/2006/relationships/hyperlink" Target="mailto:moimran@microsoft.com" TargetMode="External"/><Relationship Id="rId35" Type="http://schemas.openxmlformats.org/officeDocument/2006/relationships/hyperlink" Target="mailto:nchkrishna@gmail.com" TargetMode="External"/><Relationship Id="rId12" Type="http://schemas.openxmlformats.org/officeDocument/2006/relationships/hyperlink" Target="mailto:raajkumar.maredla@gmail.com" TargetMode="External"/><Relationship Id="rId34" Type="http://schemas.openxmlformats.org/officeDocument/2006/relationships/hyperlink" Target="mailto:thejas.anup@gmail.com" TargetMode="External"/><Relationship Id="rId15" Type="http://schemas.openxmlformats.org/officeDocument/2006/relationships/hyperlink" Target="mailto:Pdatta22@gmail.com" TargetMode="External"/><Relationship Id="rId37" Type="http://schemas.openxmlformats.org/officeDocument/2006/relationships/hyperlink" Target="mailto:vinaypeddineni@yahoo.in" TargetMode="External"/><Relationship Id="rId14" Type="http://schemas.openxmlformats.org/officeDocument/2006/relationships/hyperlink" Target="mailto:imohit0101@gmail.com" TargetMode="External"/><Relationship Id="rId36" Type="http://schemas.openxmlformats.org/officeDocument/2006/relationships/hyperlink" Target="mailto:vandanapallati05@gmail.com" TargetMode="External"/><Relationship Id="rId17" Type="http://schemas.openxmlformats.org/officeDocument/2006/relationships/hyperlink" Target="mailto:kphanik38@hotmail.com" TargetMode="External"/><Relationship Id="rId16" Type="http://schemas.openxmlformats.org/officeDocument/2006/relationships/hyperlink" Target="mailto:pavanmahendrakar07@gmail.com" TargetMode="External"/><Relationship Id="rId38" Type="http://schemas.openxmlformats.org/officeDocument/2006/relationships/drawing" Target="../drawings/drawing24.xml"/><Relationship Id="rId19" Type="http://schemas.openxmlformats.org/officeDocument/2006/relationships/hyperlink" Target="mailto:Pradyumna.mohapatra@gmail.com" TargetMode="External"/><Relationship Id="rId18" Type="http://schemas.openxmlformats.org/officeDocument/2006/relationships/hyperlink" Target="mailto:gadamsettypradeep7@gmail.com" TargetMode="External"/></Relationships>
</file>

<file path=xl/worksheets/_rels/sheet25.xml.rels><?xml version="1.0" encoding="UTF-8" standalone="yes"?><Relationships xmlns="http://schemas.openxmlformats.org/package/2006/relationships"><Relationship Id="rId20" Type="http://schemas.openxmlformats.org/officeDocument/2006/relationships/hyperlink" Target="mailto:nagalakshmin444@gmail.com" TargetMode="External"/><Relationship Id="rId22" Type="http://schemas.openxmlformats.org/officeDocument/2006/relationships/hyperlink" Target="mailto:k_rajesh77@yahoo.co.in" TargetMode="External"/><Relationship Id="rId21" Type="http://schemas.openxmlformats.org/officeDocument/2006/relationships/hyperlink" Target="mailto:kapur_naveen@yahoo.com" TargetMode="External"/><Relationship Id="rId24" Type="http://schemas.openxmlformats.org/officeDocument/2006/relationships/hyperlink" Target="mailto:palsulesanket@gmail.com" TargetMode="External"/><Relationship Id="rId23" Type="http://schemas.openxmlformats.org/officeDocument/2006/relationships/hyperlink" Target="mailto:ramasarathv@gmail.com" TargetMode="External"/><Relationship Id="rId1" Type="http://schemas.openxmlformats.org/officeDocument/2006/relationships/hyperlink" Target="mailto:apranav@outlook.com" TargetMode="External"/><Relationship Id="rId2" Type="http://schemas.openxmlformats.org/officeDocument/2006/relationships/hyperlink" Target="mailto:amarnath@mudramedia.in" TargetMode="External"/><Relationship Id="rId3" Type="http://schemas.openxmlformats.org/officeDocument/2006/relationships/hyperlink" Target="mailto:arjun11.rao@gmail.com" TargetMode="External"/><Relationship Id="rId4" Type="http://schemas.openxmlformats.org/officeDocument/2006/relationships/hyperlink" Target="mailto:ashwingadam@gmail.com" TargetMode="External"/><Relationship Id="rId9" Type="http://schemas.openxmlformats.org/officeDocument/2006/relationships/hyperlink" Target="mailto:jaahnavitiruthani@outlook.com" TargetMode="External"/><Relationship Id="rId26" Type="http://schemas.openxmlformats.org/officeDocument/2006/relationships/hyperlink" Target="mailto:srinu.vasu449@gmail.com" TargetMode="External"/><Relationship Id="rId25" Type="http://schemas.openxmlformats.org/officeDocument/2006/relationships/hyperlink" Target="mailto:sriharsha.vinnakota.216@gmail.com" TargetMode="External"/><Relationship Id="rId28" Type="http://schemas.openxmlformats.org/officeDocument/2006/relationships/hyperlink" Target="mailto:vaibhav.gupta01@gmail.com" TargetMode="External"/><Relationship Id="rId27" Type="http://schemas.openxmlformats.org/officeDocument/2006/relationships/hyperlink" Target="mailto:sumitindiamca@gmail.com" TargetMode="External"/><Relationship Id="rId5" Type="http://schemas.openxmlformats.org/officeDocument/2006/relationships/hyperlink" Target="mailto:bhanuchander906@gmail.com" TargetMode="External"/><Relationship Id="rId6" Type="http://schemas.openxmlformats.org/officeDocument/2006/relationships/hyperlink" Target="mailto:tomar.deepti@gmail.com" TargetMode="External"/><Relationship Id="rId29" Type="http://schemas.openxmlformats.org/officeDocument/2006/relationships/hyperlink" Target="mailto:varuntomar29@gmail.com" TargetMode="External"/><Relationship Id="rId7" Type="http://schemas.openxmlformats.org/officeDocument/2006/relationships/hyperlink" Target="mailto:ias.prasad@gmail.com" TargetMode="External"/><Relationship Id="rId8" Type="http://schemas.openxmlformats.org/officeDocument/2006/relationships/hyperlink" Target="mailto:hitesh.iem@gmail.com" TargetMode="External"/><Relationship Id="rId31" Type="http://schemas.openxmlformats.org/officeDocument/2006/relationships/hyperlink" Target="mailto:ranavivek2505@gmail.com" TargetMode="External"/><Relationship Id="rId30" Type="http://schemas.openxmlformats.org/officeDocument/2006/relationships/hyperlink" Target="mailto:vikasmech.nitk@gmail.com" TargetMode="External"/><Relationship Id="rId11" Type="http://schemas.openxmlformats.org/officeDocument/2006/relationships/hyperlink" Target="mailto:kattu.pune@gmail.com" TargetMode="External"/><Relationship Id="rId33" Type="http://schemas.openxmlformats.org/officeDocument/2006/relationships/hyperlink" Target="mailto:vamarajukrishna@gmail.com" TargetMode="External"/><Relationship Id="rId10" Type="http://schemas.openxmlformats.org/officeDocument/2006/relationships/hyperlink" Target="mailto:vjohnjim007@gmail.com" TargetMode="External"/><Relationship Id="rId32" Type="http://schemas.openxmlformats.org/officeDocument/2006/relationships/hyperlink" Target="mailto:praveenpvl@yahoo.co.in" TargetMode="External"/><Relationship Id="rId13" Type="http://schemas.openxmlformats.org/officeDocument/2006/relationships/hyperlink" Target="mailto:kiran.ramabhadran@gmail.com" TargetMode="External"/><Relationship Id="rId35" Type="http://schemas.openxmlformats.org/officeDocument/2006/relationships/drawing" Target="../drawings/drawing25.xml"/><Relationship Id="rId12" Type="http://schemas.openxmlformats.org/officeDocument/2006/relationships/hyperlink" Target="mailto:keshav.bhashyam@gmail.com" TargetMode="External"/><Relationship Id="rId34" Type="http://schemas.openxmlformats.org/officeDocument/2006/relationships/hyperlink" Target="mailto:pawan.bishnoi@gmail.com" TargetMode="External"/><Relationship Id="rId15" Type="http://schemas.openxmlformats.org/officeDocument/2006/relationships/hyperlink" Target="mailto:manhojkummar@gmail.com" TargetMode="External"/><Relationship Id="rId14" Type="http://schemas.openxmlformats.org/officeDocument/2006/relationships/hyperlink" Target="mailto:latha.1218@gmail.com" TargetMode="External"/><Relationship Id="rId17" Type="http://schemas.openxmlformats.org/officeDocument/2006/relationships/hyperlink" Target="mailto:miraj.vashi@gmail.com" TargetMode="External"/><Relationship Id="rId16" Type="http://schemas.openxmlformats.org/officeDocument/2006/relationships/hyperlink" Target="mailto:mayankbaheti3@gmail.com" TargetMode="External"/><Relationship Id="rId19" Type="http://schemas.openxmlformats.org/officeDocument/2006/relationships/hyperlink" Target="mailto:kemisetty.rani@gmail.com" TargetMode="External"/><Relationship Id="rId18" Type="http://schemas.openxmlformats.org/officeDocument/2006/relationships/hyperlink" Target="mailto:ysnmurthy1982@gmail.com" TargetMode="External"/></Relationships>
</file>

<file path=xl/worksheets/_rels/sheet26.xml.rels><?xml version="1.0" encoding="UTF-8" standalone="yes"?><Relationships xmlns="http://schemas.openxmlformats.org/package/2006/relationships"><Relationship Id="rId20" Type="http://schemas.openxmlformats.org/officeDocument/2006/relationships/hyperlink" Target="mailto:santoskumarbhagavathi@gmail.com" TargetMode="External"/><Relationship Id="rId22" Type="http://schemas.openxmlformats.org/officeDocument/2006/relationships/hyperlink" Target="mailto:shashidhar.konda@gmail.com" TargetMode="External"/><Relationship Id="rId21" Type="http://schemas.openxmlformats.org/officeDocument/2006/relationships/hyperlink" Target="mailto:hshambhavi@gmail.com" TargetMode="External"/><Relationship Id="rId24" Type="http://schemas.openxmlformats.org/officeDocument/2006/relationships/hyperlink" Target="mailto:Sireeshapenumadu2@gmail.com" TargetMode="External"/><Relationship Id="rId23" Type="http://schemas.openxmlformats.org/officeDocument/2006/relationships/hyperlink" Target="mailto:sindhucharan2009@gmail.com" TargetMode="External"/><Relationship Id="rId1" Type="http://schemas.openxmlformats.org/officeDocument/2006/relationships/hyperlink" Target="mailto:anushakshantal@gmail.com" TargetMode="External"/><Relationship Id="rId2" Type="http://schemas.openxmlformats.org/officeDocument/2006/relationships/hyperlink" Target="mailto:kavaneesh@gmail.com" TargetMode="External"/><Relationship Id="rId3" Type="http://schemas.openxmlformats.org/officeDocument/2006/relationships/hyperlink" Target="mailto:ajayteja23@gmail.com" TargetMode="External"/><Relationship Id="rId4" Type="http://schemas.openxmlformats.org/officeDocument/2006/relationships/hyperlink" Target="mailto:chaithanyakumar43@gmail.com" TargetMode="External"/><Relationship Id="rId9" Type="http://schemas.openxmlformats.org/officeDocument/2006/relationships/hyperlink" Target="mailto:stv.krishnakanth@gmail.com" TargetMode="External"/><Relationship Id="rId26" Type="http://schemas.openxmlformats.org/officeDocument/2006/relationships/hyperlink" Target="mailto:sonakshireddy@gmail.com" TargetMode="External"/><Relationship Id="rId25" Type="http://schemas.openxmlformats.org/officeDocument/2006/relationships/hyperlink" Target="mailto:call2somu@gmail.com" TargetMode="External"/><Relationship Id="rId28" Type="http://schemas.openxmlformats.org/officeDocument/2006/relationships/hyperlink" Target="mailto:srihari198@gmail.com" TargetMode="External"/><Relationship Id="rId27" Type="http://schemas.openxmlformats.org/officeDocument/2006/relationships/hyperlink" Target="mailto:tsvvsai@gmail.com" TargetMode="External"/><Relationship Id="rId5" Type="http://schemas.openxmlformats.org/officeDocument/2006/relationships/hyperlink" Target="mailto:vnsdinesh5@gmail.com" TargetMode="External"/><Relationship Id="rId6" Type="http://schemas.openxmlformats.org/officeDocument/2006/relationships/hyperlink" Target="mailto:siddusrj@gmail.com" TargetMode="External"/><Relationship Id="rId29" Type="http://schemas.openxmlformats.org/officeDocument/2006/relationships/hyperlink" Target="mailto:atmakuri.srikant@gmail.com" TargetMode="External"/><Relationship Id="rId7" Type="http://schemas.openxmlformats.org/officeDocument/2006/relationships/hyperlink" Target="mailto:hithendra.makkena@gmail.com" TargetMode="External"/><Relationship Id="rId8" Type="http://schemas.openxmlformats.org/officeDocument/2006/relationships/hyperlink" Target="mailto:jenetty.immaraj@gmail.com" TargetMode="External"/><Relationship Id="rId31" Type="http://schemas.openxmlformats.org/officeDocument/2006/relationships/hyperlink" Target="mailto:syedghouri68@gmail.com" TargetMode="External"/><Relationship Id="rId30" Type="http://schemas.openxmlformats.org/officeDocument/2006/relationships/hyperlink" Target="mailto:surakshita.rk@gmail.com" TargetMode="External"/><Relationship Id="rId11" Type="http://schemas.openxmlformats.org/officeDocument/2006/relationships/hyperlink" Target="mailto:mayurinaga@gmail.com" TargetMode="External"/><Relationship Id="rId33" Type="http://schemas.openxmlformats.org/officeDocument/2006/relationships/hyperlink" Target="mailto:vamsipenumadu@gmail.com" TargetMode="External"/><Relationship Id="rId10" Type="http://schemas.openxmlformats.org/officeDocument/2006/relationships/hyperlink" Target="mailto:allada_mr@yahoo.com" TargetMode="External"/><Relationship Id="rId32" Type="http://schemas.openxmlformats.org/officeDocument/2006/relationships/hyperlink" Target="mailto:vaibhav.bhalla07@gmail.com" TargetMode="External"/><Relationship Id="rId13" Type="http://schemas.openxmlformats.org/officeDocument/2006/relationships/hyperlink" Target="mailto:gnreddymail@gmail.com" TargetMode="External"/><Relationship Id="rId35" Type="http://schemas.openxmlformats.org/officeDocument/2006/relationships/hyperlink" Target="mailto:mvs.vidhyasagar@gmail.com" TargetMode="External"/><Relationship Id="rId12" Type="http://schemas.openxmlformats.org/officeDocument/2006/relationships/hyperlink" Target="mailto:naren.dhavala@gmail.com" TargetMode="External"/><Relationship Id="rId34" Type="http://schemas.openxmlformats.org/officeDocument/2006/relationships/hyperlink" Target="mailto:keerthyp99@gmail.com" TargetMode="External"/><Relationship Id="rId15" Type="http://schemas.openxmlformats.org/officeDocument/2006/relationships/hyperlink" Target="mailto:ramvemula.lscm@gmail.com" TargetMode="External"/><Relationship Id="rId37" Type="http://schemas.openxmlformats.org/officeDocument/2006/relationships/hyperlink" Target="mailto:vinod.pandiripalli@gmail.com" TargetMode="External"/><Relationship Id="rId14" Type="http://schemas.openxmlformats.org/officeDocument/2006/relationships/hyperlink" Target="mailto:prudhvi2121991@gmail.com" TargetMode="External"/><Relationship Id="rId36" Type="http://schemas.openxmlformats.org/officeDocument/2006/relationships/hyperlink" Target="mailto:vikaas.lgl@gmail.com" TargetMode="External"/><Relationship Id="rId17" Type="http://schemas.openxmlformats.org/officeDocument/2006/relationships/hyperlink" Target="mailto:tnv.rangababu@gmail.com" TargetMode="External"/><Relationship Id="rId16" Type="http://schemas.openxmlformats.org/officeDocument/2006/relationships/hyperlink" Target="mailto:krisramuk@gmail.com" TargetMode="External"/><Relationship Id="rId38" Type="http://schemas.openxmlformats.org/officeDocument/2006/relationships/drawing" Target="../drawings/drawing26.xml"/><Relationship Id="rId19" Type="http://schemas.openxmlformats.org/officeDocument/2006/relationships/hyperlink" Target="mailto:karnaticorp@gmail.com" TargetMode="External"/><Relationship Id="rId18" Type="http://schemas.openxmlformats.org/officeDocument/2006/relationships/hyperlink" Target="mailto:ettireddyspandana@gmail.com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mailto:apatney@gmail.com" TargetMode="External"/><Relationship Id="rId2" Type="http://schemas.openxmlformats.org/officeDocument/2006/relationships/hyperlink" Target="mailto:ksrinidhi_11@yahoo.com" TargetMode="External"/><Relationship Id="rId3" Type="http://schemas.openxmlformats.org/officeDocument/2006/relationships/hyperlink" Target="mailto:madgulasatish@gmail.com" TargetMode="External"/><Relationship Id="rId4" Type="http://schemas.openxmlformats.org/officeDocument/2006/relationships/hyperlink" Target="mailto:Satyasekhar.kva@gmail.com" TargetMode="External"/><Relationship Id="rId9" Type="http://schemas.openxmlformats.org/officeDocument/2006/relationships/hyperlink" Target="mailto:tanuj2802@gmail.com" TargetMode="External"/><Relationship Id="rId5" Type="http://schemas.openxmlformats.org/officeDocument/2006/relationships/hyperlink" Target="mailto:ammushri@gmail.com" TargetMode="External"/><Relationship Id="rId6" Type="http://schemas.openxmlformats.org/officeDocument/2006/relationships/hyperlink" Target="mailto:srikanth.pyaraka@gmail.com" TargetMode="External"/><Relationship Id="rId7" Type="http://schemas.openxmlformats.org/officeDocument/2006/relationships/hyperlink" Target="mailto:jsreddy0079@gmail.com" TargetMode="External"/><Relationship Id="rId8" Type="http://schemas.openxmlformats.org/officeDocument/2006/relationships/hyperlink" Target="mailto:sudheer.bandaru2010@gmail.com" TargetMode="External"/><Relationship Id="rId11" Type="http://schemas.openxmlformats.org/officeDocument/2006/relationships/hyperlink" Target="mailto:g.v.pramodkumar@gmail.com" TargetMode="External"/><Relationship Id="rId10" Type="http://schemas.openxmlformats.org/officeDocument/2006/relationships/hyperlink" Target="mailto:tharunreddy.n@hotmail.com" TargetMode="External"/><Relationship Id="rId13" Type="http://schemas.openxmlformats.org/officeDocument/2006/relationships/drawing" Target="../drawings/drawing27.xml"/><Relationship Id="rId12" Type="http://schemas.openxmlformats.org/officeDocument/2006/relationships/hyperlink" Target="mailto:akella.kumar@gmail.com" TargetMode="Externa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mailto:avijit2005in@gmail.com" TargetMode="External"/><Relationship Id="rId2" Type="http://schemas.openxmlformats.org/officeDocument/2006/relationships/hyperlink" Target="mailto:munna0492@gmail.com" TargetMode="External"/><Relationship Id="rId3" Type="http://schemas.openxmlformats.org/officeDocument/2006/relationships/hyperlink" Target="mailto:chetan.interacts@gmail.com" TargetMode="External"/><Relationship Id="rId4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mailto:nagashayanam@gmail.com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mailto:nanavathkrishnamurthy@gmail.com" TargetMode="External"/><Relationship Id="rId2" Type="http://schemas.openxmlformats.org/officeDocument/2006/relationships/hyperlink" Target="mailto:anirima@gmail.com" TargetMode="External"/><Relationship Id="rId3" Type="http://schemas.openxmlformats.org/officeDocument/2006/relationships/hyperlink" Target="mailto:ashutos.pattnaik@gmail.com" TargetMode="External"/><Relationship Id="rId4" Type="http://schemas.openxmlformats.org/officeDocument/2006/relationships/hyperlink" Target="mailto:nidhitrijala@gmail.com" TargetMode="External"/><Relationship Id="rId5" Type="http://schemas.openxmlformats.org/officeDocument/2006/relationships/hyperlink" Target="mailto:jatinarora.er@gmail.com" TargetMode="External"/><Relationship Id="rId6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mailto:rajoorideepak@gmail.com" TargetMode="External"/><Relationship Id="rId2" Type="http://schemas.openxmlformats.org/officeDocument/2006/relationships/hyperlink" Target="mailto:koradadinesh@gmail.com" TargetMode="External"/><Relationship Id="rId3" Type="http://schemas.openxmlformats.org/officeDocument/2006/relationships/hyperlink" Target="mailto:mehraj021991@gmail.com" TargetMode="External"/><Relationship Id="rId4" Type="http://schemas.openxmlformats.org/officeDocument/2006/relationships/hyperlink" Target="mailto:nitheeshreddy42@gmail.com" TargetMode="External"/><Relationship Id="rId5" Type="http://schemas.openxmlformats.org/officeDocument/2006/relationships/hyperlink" Target="mailto:raghuteja.d94@gmail.com" TargetMode="External"/><Relationship Id="rId6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mailto:kotasanjeeva52@gmail.com" TargetMode="External"/><Relationship Id="rId2" Type="http://schemas.openxmlformats.org/officeDocument/2006/relationships/hyperlink" Target="mailto:soumyavadlamudi@gmail.com" TargetMode="External"/><Relationship Id="rId3" Type="http://schemas.openxmlformats.org/officeDocument/2006/relationships/hyperlink" Target="mailto:purohityogesh2001@gmail.com" TargetMode="External"/><Relationship Id="rId4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mailto:amrutha.srighakolapu@gmail.com" TargetMode="External"/><Relationship Id="rId2" Type="http://schemas.openxmlformats.org/officeDocument/2006/relationships/hyperlink" Target="mailto:vinayakumar.mvk@gmail.com" TargetMode="External"/><Relationship Id="rId3" Type="http://schemas.openxmlformats.org/officeDocument/2006/relationships/hyperlink" Target="mailto:vinodkumar.cvk07@gmail.com" TargetMode="External"/><Relationship Id="rId4" Type="http://schemas.openxmlformats.org/officeDocument/2006/relationships/hyperlink" Target="mailto:bharwanizs24@gmail.com" TargetMode="External"/><Relationship Id="rId5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mailto:gopalan.narasimha@gmail.com" TargetMode="External"/><Relationship Id="rId2" Type="http://schemas.openxmlformats.org/officeDocument/2006/relationships/hyperlink" Target="mailto:prathiba.narayanan@hpe.com" TargetMode="External"/><Relationship Id="rId3" Type="http://schemas.openxmlformats.org/officeDocument/2006/relationships/hyperlink" Target="mailto:maheshnsp123@gmail.com" TargetMode="External"/><Relationship Id="rId4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mailto:keerthissec@gmail.com" TargetMode="External"/><Relationship Id="rId2" Type="http://schemas.openxmlformats.org/officeDocument/2006/relationships/hyperlink" Target="mailto:sathyasai.cheetirala@gmail.com" TargetMode="External"/><Relationship Id="rId3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mailto:ajar2354@gmail.com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mailto:vinod.manoharan@adient.com" TargetMode="External"/><Relationship Id="rId2" Type="http://schemas.openxmlformats.org/officeDocument/2006/relationships/hyperlink" Target="mailto:hari.k.komma@adient.com" TargetMode="External"/><Relationship Id="rId3" Type="http://schemas.openxmlformats.org/officeDocument/2006/relationships/hyperlink" Target="mailto:mdpulliam@gmail.com" TargetMode="External"/><Relationship Id="rId4" Type="http://schemas.openxmlformats.org/officeDocument/2006/relationships/hyperlink" Target="mailto:steven.thelan@adient.com" TargetMode="External"/><Relationship Id="rId5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mailto:chris.a.ishmael@gmail.com" TargetMode="External"/><Relationship Id="rId2" Type="http://schemas.openxmlformats.org/officeDocument/2006/relationships/hyperlink" Target="mailto:mgirata@nisource.com" TargetMode="External"/><Relationship Id="rId3" Type="http://schemas.openxmlformats.org/officeDocument/2006/relationships/hyperlink" Target="mailto:tweant@covermymeds.com" TargetMode="External"/><Relationship Id="rId4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hyperlink" Target="mailto:amnrk409@gmail.com" TargetMode="External"/><Relationship Id="rId2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hyperlink" Target="mailto:raghavabnr@gmail.com" TargetMode="External"/><Relationship Id="rId2" Type="http://schemas.openxmlformats.org/officeDocument/2006/relationships/hyperlink" Target="mailto:sunkarasaikiran@gmail.com" TargetMode="External"/><Relationship Id="rId3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hyperlink" Target="mailto:anshul.pulliwar@gmail.com" TargetMode="External"/><Relationship Id="rId2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5" width="9.14"/>
    <col customWidth="1" min="6" max="6" width="73.14"/>
  </cols>
  <sheetData>
    <row r="1" ht="12.0" customHeight="1">
      <c r="A1" s="17" t="s">
        <v>76</v>
      </c>
      <c r="B1" s="18">
        <f t="shared" ref="B1:D1" si="1">SUM(B3:B9)</f>
        <v>145</v>
      </c>
      <c r="C1" s="18">
        <f t="shared" si="1"/>
        <v>88</v>
      </c>
      <c r="D1" s="18">
        <f t="shared" si="1"/>
        <v>18</v>
      </c>
      <c r="E1" s="18">
        <f>SUM(B1:D1)</f>
        <v>251</v>
      </c>
      <c r="F1" s="19"/>
    </row>
    <row r="2" ht="12.0" customHeight="1">
      <c r="A2" s="20"/>
      <c r="B2" s="21" t="s">
        <v>20</v>
      </c>
      <c r="C2" s="21" t="s">
        <v>104</v>
      </c>
      <c r="D2" s="21" t="s">
        <v>34</v>
      </c>
      <c r="E2" s="22" t="s">
        <v>105</v>
      </c>
      <c r="F2" s="23" t="s">
        <v>107</v>
      </c>
    </row>
    <row r="3" ht="12.0" customHeight="1">
      <c r="A3" s="24" t="s">
        <v>110</v>
      </c>
      <c r="B3" s="24">
        <f t="shared" ref="B3:D3" si="2">COUNTIF(INDIRECT("'"&amp;$A3&amp;"'!$D:$D"),B$2)</f>
        <v>16</v>
      </c>
      <c r="C3" s="24">
        <f t="shared" si="2"/>
        <v>0</v>
      </c>
      <c r="D3" s="24">
        <f t="shared" si="2"/>
        <v>2</v>
      </c>
      <c r="E3" s="25">
        <f t="shared" ref="E3:E9" si="4">SUM(B3:D3)</f>
        <v>18</v>
      </c>
      <c r="F3" s="26"/>
    </row>
    <row r="4" ht="12.0" customHeight="1">
      <c r="A4" s="24" t="s">
        <v>124</v>
      </c>
      <c r="B4" s="24">
        <f t="shared" ref="B4:D4" si="3">COUNTIF(INDIRECT("'"&amp;$A4&amp;"'!$D:$D"),B$2)</f>
        <v>17</v>
      </c>
      <c r="C4" s="24">
        <f t="shared" si="3"/>
        <v>8</v>
      </c>
      <c r="D4" s="24">
        <f t="shared" si="3"/>
        <v>2</v>
      </c>
      <c r="E4" s="25">
        <f t="shared" si="4"/>
        <v>27</v>
      </c>
      <c r="F4" s="26"/>
    </row>
    <row r="5" ht="12.0" customHeight="1">
      <c r="A5" s="24" t="s">
        <v>127</v>
      </c>
      <c r="B5" s="24">
        <f t="shared" ref="B5:D5" si="5">COUNTIF(INDIRECT("'"&amp;$A5&amp;"'!$D:$D"),B$2)</f>
        <v>43</v>
      </c>
      <c r="C5" s="24">
        <f t="shared" si="5"/>
        <v>6</v>
      </c>
      <c r="D5" s="24">
        <f t="shared" si="5"/>
        <v>8</v>
      </c>
      <c r="E5" s="25">
        <f t="shared" si="4"/>
        <v>57</v>
      </c>
      <c r="F5" s="26"/>
    </row>
    <row r="6" ht="12.0" customHeight="1">
      <c r="A6" s="24" t="s">
        <v>131</v>
      </c>
      <c r="B6" s="24">
        <f t="shared" ref="B6:D6" si="6">COUNTIF(INDIRECT("'"&amp;$A6&amp;"'!$D:$D"),B$2)</f>
        <v>0</v>
      </c>
      <c r="C6" s="24">
        <f t="shared" si="6"/>
        <v>27</v>
      </c>
      <c r="D6" s="24">
        <f t="shared" si="6"/>
        <v>0</v>
      </c>
      <c r="E6" s="25">
        <f t="shared" si="4"/>
        <v>27</v>
      </c>
      <c r="F6" s="26"/>
    </row>
    <row r="7" ht="12.0" customHeight="1">
      <c r="A7" s="24" t="s">
        <v>133</v>
      </c>
      <c r="B7" s="24">
        <f t="shared" ref="B7:D7" si="7">COUNTIF(INDIRECT("'"&amp;$A7&amp;"'!$D:$D"),B$2)</f>
        <v>40</v>
      </c>
      <c r="C7" s="24">
        <f t="shared" si="7"/>
        <v>3</v>
      </c>
      <c r="D7" s="24">
        <f t="shared" si="7"/>
        <v>2</v>
      </c>
      <c r="E7" s="25">
        <f t="shared" si="4"/>
        <v>45</v>
      </c>
      <c r="F7" s="26"/>
    </row>
    <row r="8" ht="12.0" customHeight="1">
      <c r="A8" s="24" t="s">
        <v>134</v>
      </c>
      <c r="B8" s="24">
        <f t="shared" ref="B8:D8" si="8">COUNTIF(INDIRECT("'"&amp;$A8&amp;"'!$D:$D"),B$2)</f>
        <v>0</v>
      </c>
      <c r="C8" s="24">
        <f t="shared" si="8"/>
        <v>35</v>
      </c>
      <c r="D8" s="24">
        <f t="shared" si="8"/>
        <v>0</v>
      </c>
      <c r="E8" s="25">
        <f t="shared" si="4"/>
        <v>35</v>
      </c>
      <c r="F8" s="28" t="s">
        <v>135</v>
      </c>
    </row>
    <row r="9" ht="12.0" customHeight="1">
      <c r="A9" s="24" t="s">
        <v>136</v>
      </c>
      <c r="B9" s="24">
        <f t="shared" ref="B9:D9" si="9">COUNTIF(INDIRECT("'"&amp;$A9&amp;"'!$D:$D"),B$2)</f>
        <v>29</v>
      </c>
      <c r="C9" s="24">
        <f t="shared" si="9"/>
        <v>9</v>
      </c>
      <c r="D9" s="24">
        <f t="shared" si="9"/>
        <v>4</v>
      </c>
      <c r="E9" s="25">
        <f t="shared" si="4"/>
        <v>42</v>
      </c>
      <c r="F9" s="28" t="s">
        <v>137</v>
      </c>
    </row>
    <row r="10" ht="12.0" customHeight="1">
      <c r="A10" s="26" t="str">
        <f t="shared" ref="A10:A11" si="10">IF(ROWS($A$1:A9)&lt;=COUNTA(Sheets),INDEX(Sheets,ROWS($A$1:A9)),"")</f>
        <v/>
      </c>
      <c r="B10" s="26"/>
      <c r="C10" s="26"/>
      <c r="D10" s="26"/>
      <c r="E10" s="26"/>
      <c r="F10" s="26"/>
    </row>
    <row r="11" ht="12.0" customHeight="1">
      <c r="A11" s="26" t="str">
        <f t="shared" si="10"/>
        <v/>
      </c>
      <c r="B11" s="26"/>
      <c r="C11" s="26"/>
      <c r="D11" s="26"/>
      <c r="E11" s="26"/>
      <c r="F11" s="26"/>
    </row>
    <row r="12" ht="12.0" customHeight="1">
      <c r="A12" s="26"/>
      <c r="B12" s="26"/>
      <c r="C12" s="26"/>
      <c r="D12" s="26"/>
      <c r="E12" s="26"/>
      <c r="F12" s="26"/>
    </row>
    <row r="13" ht="12.0" customHeight="1">
      <c r="A13" s="26"/>
      <c r="B13" s="26"/>
      <c r="C13" s="26"/>
      <c r="D13" s="26"/>
      <c r="E13" s="26"/>
      <c r="F13" s="26"/>
    </row>
    <row r="14" ht="12.0" customHeight="1">
      <c r="A14" s="26"/>
      <c r="B14" s="26"/>
      <c r="C14" s="26"/>
      <c r="D14" s="26"/>
      <c r="E14" s="26"/>
      <c r="F14" s="26"/>
    </row>
    <row r="15" ht="12.0" customHeight="1">
      <c r="A15" s="26"/>
      <c r="B15" s="26"/>
      <c r="C15" s="26"/>
      <c r="D15" s="26"/>
      <c r="E15" s="26"/>
      <c r="F15" s="26"/>
    </row>
    <row r="16" ht="12.0" customHeight="1">
      <c r="A16" s="26"/>
      <c r="B16" s="26"/>
      <c r="C16" s="26"/>
      <c r="D16" s="26"/>
      <c r="E16" s="26"/>
      <c r="F16" s="26"/>
    </row>
    <row r="17" ht="12.0" customHeight="1">
      <c r="A17" s="26"/>
      <c r="B17" s="26"/>
      <c r="C17" s="26"/>
      <c r="D17" s="26"/>
      <c r="E17" s="26"/>
      <c r="F17" s="26"/>
    </row>
    <row r="18" ht="12.0" customHeight="1">
      <c r="A18" s="26"/>
      <c r="B18" s="26"/>
      <c r="C18" s="26"/>
      <c r="D18" s="26"/>
      <c r="E18" s="26"/>
      <c r="F18" s="26"/>
    </row>
    <row r="19" ht="12.0" customHeight="1">
      <c r="A19" s="26"/>
      <c r="B19" s="26"/>
      <c r="C19" s="26"/>
      <c r="D19" s="26"/>
      <c r="E19" s="26"/>
      <c r="F19" s="26"/>
    </row>
    <row r="20" ht="12.0" customHeight="1">
      <c r="A20" s="26"/>
      <c r="B20" s="26"/>
      <c r="C20" s="26"/>
      <c r="D20" s="26"/>
      <c r="E20" s="26"/>
      <c r="F20" s="26"/>
    </row>
    <row r="21" ht="12.0" customHeight="1">
      <c r="A21" s="26"/>
      <c r="B21" s="26"/>
      <c r="C21" s="26"/>
      <c r="D21" s="26"/>
      <c r="E21" s="26"/>
      <c r="F21" s="26"/>
    </row>
    <row r="22" ht="12.0" customHeight="1">
      <c r="A22" s="26"/>
      <c r="B22" s="26"/>
      <c r="C22" s="26"/>
      <c r="D22" s="26"/>
      <c r="E22" s="26"/>
      <c r="F22" s="26"/>
    </row>
    <row r="23" ht="12.0" customHeight="1">
      <c r="A23" s="26"/>
      <c r="B23" s="26"/>
      <c r="C23" s="26"/>
      <c r="D23" s="26"/>
      <c r="E23" s="26"/>
      <c r="F23" s="26"/>
    </row>
    <row r="24" ht="12.0" customHeight="1">
      <c r="A24" s="26"/>
      <c r="B24" s="26"/>
      <c r="C24" s="26"/>
      <c r="D24" s="26"/>
      <c r="E24" s="26"/>
      <c r="F24" s="26"/>
    </row>
    <row r="25" ht="12.0" customHeight="1">
      <c r="A25" s="26"/>
      <c r="B25" s="26"/>
      <c r="C25" s="26"/>
      <c r="D25" s="26"/>
      <c r="E25" s="26"/>
      <c r="F25" s="26"/>
    </row>
    <row r="26" ht="12.0" customHeight="1">
      <c r="A26" s="26"/>
      <c r="B26" s="26"/>
      <c r="C26" s="26"/>
      <c r="D26" s="26"/>
      <c r="E26" s="26"/>
      <c r="F26" s="26"/>
    </row>
    <row r="27" ht="12.0" customHeight="1">
      <c r="A27" s="26"/>
      <c r="B27" s="26"/>
      <c r="C27" s="26"/>
      <c r="D27" s="26"/>
      <c r="E27" s="26"/>
      <c r="F27" s="26"/>
    </row>
    <row r="28" ht="12.0" customHeight="1">
      <c r="A28" s="26"/>
      <c r="B28" s="26"/>
      <c r="C28" s="26"/>
      <c r="D28" s="26"/>
      <c r="E28" s="26"/>
      <c r="F28" s="26"/>
    </row>
    <row r="29" ht="12.0" customHeight="1">
      <c r="A29" s="26"/>
      <c r="B29" s="26"/>
      <c r="C29" s="26"/>
      <c r="D29" s="26"/>
      <c r="E29" s="26"/>
      <c r="F29" s="26"/>
    </row>
    <row r="30" ht="12.0" customHeight="1">
      <c r="A30" s="26"/>
      <c r="B30" s="26"/>
      <c r="C30" s="26"/>
      <c r="D30" s="26"/>
      <c r="E30" s="26"/>
      <c r="F30" s="26"/>
    </row>
    <row r="31" ht="12.0" customHeight="1">
      <c r="A31" s="26"/>
      <c r="B31" s="26"/>
      <c r="C31" s="26"/>
      <c r="D31" s="26"/>
      <c r="E31" s="26"/>
      <c r="F31" s="26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4.29"/>
    <col customWidth="1" min="3" max="3" width="46.43"/>
    <col customWidth="1" min="4" max="4" width="9.14"/>
    <col customWidth="1" min="5" max="11" width="8.14"/>
    <col customWidth="1" min="12" max="12" width="16.14"/>
    <col customWidth="1" min="13" max="13" width="18.14"/>
    <col customWidth="1" min="14" max="26" width="9.14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12</v>
      </c>
      <c r="M1" s="1" t="s">
        <v>13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 t="s">
        <v>14</v>
      </c>
      <c r="Z1" s="4" t="s">
        <v>15</v>
      </c>
    </row>
    <row r="2" ht="12.0" customHeight="1">
      <c r="A2" s="6"/>
      <c r="B2" s="6"/>
      <c r="C2" s="6"/>
      <c r="D2" s="6"/>
      <c r="E2" s="2" t="str">
        <f t="shared" ref="E2:K2" si="1">COUNTIF(E:E,"ü")</f>
        <v>#REF!</v>
      </c>
      <c r="F2" s="2" t="str">
        <f t="shared" si="1"/>
        <v>#REF!</v>
      </c>
      <c r="G2" s="2" t="str">
        <f t="shared" si="1"/>
        <v>#REF!</v>
      </c>
      <c r="H2" s="2" t="str">
        <f t="shared" si="1"/>
        <v>#REF!</v>
      </c>
      <c r="I2" s="2" t="str">
        <f t="shared" si="1"/>
        <v>#REF!</v>
      </c>
      <c r="J2" s="2" t="str">
        <f t="shared" si="1"/>
        <v>#REF!</v>
      </c>
      <c r="K2" s="2" t="str">
        <f t="shared" si="1"/>
        <v>#REF!</v>
      </c>
      <c r="L2" s="8" t="str">
        <f>COUNTA(L:L)-COUNTA(L1:L2)</f>
        <v>#REF!</v>
      </c>
      <c r="M2" s="7" t="str">
        <f>COUNTIF(M:M,"Yes")</f>
        <v>#REF!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0" customHeight="1">
      <c r="A3" s="9">
        <v>1.0</v>
      </c>
      <c r="B3" s="10" t="s">
        <v>16</v>
      </c>
      <c r="C3" s="13" t="s">
        <v>18</v>
      </c>
      <c r="D3" s="6" t="s">
        <v>20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6" t="s">
        <v>22</v>
      </c>
      <c r="M3" s="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0" customHeight="1">
      <c r="A4" s="9">
        <f t="shared" ref="A4:A20" si="2">A3+1</f>
        <v>2</v>
      </c>
      <c r="B4" s="10" t="s">
        <v>25</v>
      </c>
      <c r="C4" s="13" t="s">
        <v>27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6" t="s">
        <v>29</v>
      </c>
      <c r="M4" s="6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0" customHeight="1">
      <c r="A5" s="9">
        <f t="shared" si="2"/>
        <v>3</v>
      </c>
      <c r="B5" s="10" t="s">
        <v>32</v>
      </c>
      <c r="C5" s="13" t="s">
        <v>33</v>
      </c>
      <c r="D5" s="6" t="s">
        <v>34</v>
      </c>
      <c r="E5" s="12" t="s">
        <v>21</v>
      </c>
      <c r="F5" s="12" t="s">
        <v>21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6"/>
      <c r="M5" s="6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9">
        <f t="shared" si="2"/>
        <v>4</v>
      </c>
      <c r="B6" s="10" t="s">
        <v>37</v>
      </c>
      <c r="C6" s="13" t="s">
        <v>39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6" t="s">
        <v>41</v>
      </c>
      <c r="M6" s="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9">
        <f t="shared" si="2"/>
        <v>5</v>
      </c>
      <c r="B7" s="10" t="s">
        <v>44</v>
      </c>
      <c r="C7" s="13" t="s">
        <v>46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6" t="s">
        <v>47</v>
      </c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9">
        <f t="shared" si="2"/>
        <v>6</v>
      </c>
      <c r="B8" s="10" t="s">
        <v>50</v>
      </c>
      <c r="C8" s="13" t="s">
        <v>51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6" t="s">
        <v>53</v>
      </c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9">
        <f t="shared" si="2"/>
        <v>7</v>
      </c>
      <c r="B9" s="10" t="s">
        <v>57</v>
      </c>
      <c r="C9" s="13" t="s">
        <v>58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6" t="s">
        <v>59</v>
      </c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9">
        <f t="shared" si="2"/>
        <v>8</v>
      </c>
      <c r="B10" s="10" t="s">
        <v>63</v>
      </c>
      <c r="C10" s="13" t="s">
        <v>64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6" t="s">
        <v>66</v>
      </c>
      <c r="M10" s="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9">
        <f t="shared" si="2"/>
        <v>9</v>
      </c>
      <c r="B11" s="10" t="s">
        <v>69</v>
      </c>
      <c r="C11" s="13" t="s">
        <v>71</v>
      </c>
      <c r="D11" s="6" t="s">
        <v>20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6" t="s">
        <v>74</v>
      </c>
      <c r="M11" s="6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9">
        <f t="shared" si="2"/>
        <v>10</v>
      </c>
      <c r="B12" s="10" t="s">
        <v>78</v>
      </c>
      <c r="C12" s="6" t="s">
        <v>79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6" t="s">
        <v>80</v>
      </c>
      <c r="M12" s="6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9">
        <f t="shared" si="2"/>
        <v>11</v>
      </c>
      <c r="B13" s="10" t="s">
        <v>82</v>
      </c>
      <c r="C13" s="13" t="s">
        <v>84</v>
      </c>
      <c r="D13" s="6" t="s">
        <v>20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6" t="s">
        <v>87</v>
      </c>
      <c r="M13" s="6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9">
        <f t="shared" si="2"/>
        <v>12</v>
      </c>
      <c r="B14" s="10" t="s">
        <v>90</v>
      </c>
      <c r="C14" s="6" t="s">
        <v>91</v>
      </c>
      <c r="D14" s="6" t="s">
        <v>34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6"/>
      <c r="M14" s="6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9">
        <f t="shared" si="2"/>
        <v>13</v>
      </c>
      <c r="B15" s="10" t="s">
        <v>93</v>
      </c>
      <c r="C15" s="6" t="s">
        <v>94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6" t="s">
        <v>97</v>
      </c>
      <c r="M15" s="6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9">
        <f t="shared" si="2"/>
        <v>14</v>
      </c>
      <c r="B16" s="10" t="s">
        <v>99</v>
      </c>
      <c r="C16" s="13" t="s">
        <v>100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6" t="s">
        <v>103</v>
      </c>
      <c r="M16" s="6" t="s">
        <v>14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9">
        <f t="shared" si="2"/>
        <v>15</v>
      </c>
      <c r="B17" s="10" t="s">
        <v>106</v>
      </c>
      <c r="C17" s="13" t="s">
        <v>108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6" t="s">
        <v>112</v>
      </c>
      <c r="M17" s="6" t="s">
        <v>14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9">
        <f t="shared" si="2"/>
        <v>16</v>
      </c>
      <c r="B18" s="10" t="s">
        <v>114</v>
      </c>
      <c r="C18" s="13" t="s">
        <v>115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6" t="s">
        <v>119</v>
      </c>
      <c r="M18" s="6" t="s">
        <v>14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9">
        <f t="shared" si="2"/>
        <v>17</v>
      </c>
      <c r="B19" s="10" t="s">
        <v>122</v>
      </c>
      <c r="C19" s="13" t="s">
        <v>123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12" t="s">
        <v>21</v>
      </c>
      <c r="J19" s="12" t="s">
        <v>21</v>
      </c>
      <c r="K19" s="12" t="s">
        <v>21</v>
      </c>
      <c r="L19" s="6" t="s">
        <v>126</v>
      </c>
      <c r="M19" s="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9">
        <f t="shared" si="2"/>
        <v>18</v>
      </c>
      <c r="B20" s="10" t="s">
        <v>128</v>
      </c>
      <c r="C20" s="13" t="s">
        <v>129</v>
      </c>
      <c r="D20" s="6" t="s">
        <v>20</v>
      </c>
      <c r="E20" s="12" t="s">
        <v>21</v>
      </c>
      <c r="F20" s="12" t="s">
        <v>21</v>
      </c>
      <c r="G20" s="12" t="s">
        <v>21</v>
      </c>
      <c r="H20" s="12" t="s">
        <v>21</v>
      </c>
      <c r="I20" s="12" t="s">
        <v>21</v>
      </c>
      <c r="J20" s="12" t="s">
        <v>21</v>
      </c>
      <c r="K20" s="12" t="s">
        <v>21</v>
      </c>
      <c r="L20" s="6" t="s">
        <v>132</v>
      </c>
      <c r="M20" s="6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</sheetData>
  <dataValidations>
    <dataValidation type="list" allowBlank="1" showErrorMessage="1" sqref="M3:M20">
      <formula1>$Y$1:$Z$1</formula1>
    </dataValidation>
  </dataValidations>
  <hyperlinks>
    <hyperlink r:id="rId1" ref="C3"/>
    <hyperlink r:id="rId2" ref="C4"/>
    <hyperlink r:id="rId3" ref="C5"/>
    <hyperlink r:id="rId4" ref="C6"/>
    <hyperlink r:id="rId5" ref="C7"/>
    <hyperlink r:id="rId6" ref="C8"/>
    <hyperlink r:id="rId7" ref="C9"/>
    <hyperlink r:id="rId8" ref="C10"/>
    <hyperlink r:id="rId9" ref="C11"/>
    <hyperlink r:id="rId10" ref="C13"/>
    <hyperlink r:id="rId11" ref="C16"/>
    <hyperlink r:id="rId12" ref="C17"/>
    <hyperlink r:id="rId13" ref="C18"/>
    <hyperlink r:id="rId14" ref="C19"/>
    <hyperlink r:id="rId15" ref="C20"/>
  </hyperlinks>
  <printOptions/>
  <pageMargins bottom="0.75" footer="0.0" header="0.0" left="0.7" right="0.7" top="0.75"/>
  <pageSetup orientation="portrait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8.43"/>
    <col customWidth="1" min="2" max="2" width="25.71"/>
    <col customWidth="1" min="3" max="3" width="28.14"/>
    <col customWidth="1" min="4" max="4" width="9.14"/>
    <col customWidth="1" min="5" max="11" width="8.14"/>
    <col customWidth="1" min="12" max="12" width="7.0"/>
    <col customWidth="1" min="13" max="13" width="16.14"/>
    <col customWidth="1" min="14" max="14" width="18.14"/>
    <col customWidth="1" min="15" max="39" width="9.14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 t="s">
        <v>14</v>
      </c>
      <c r="AM1" s="5" t="s">
        <v>15</v>
      </c>
    </row>
    <row r="2" ht="12.0" customHeight="1">
      <c r="A2" s="6"/>
      <c r="B2" s="6"/>
      <c r="C2" s="6"/>
      <c r="D2" s="6"/>
      <c r="E2" s="2" t="str">
        <f t="shared" ref="E2:L2" si="1">COUNTIF(E:E,"ü")</f>
        <v>#REF!</v>
      </c>
      <c r="F2" s="2" t="str">
        <f t="shared" si="1"/>
        <v>#REF!</v>
      </c>
      <c r="G2" s="2" t="str">
        <f t="shared" si="1"/>
        <v>#REF!</v>
      </c>
      <c r="H2" s="2" t="str">
        <f t="shared" si="1"/>
        <v>#REF!</v>
      </c>
      <c r="I2" s="2" t="str">
        <f t="shared" si="1"/>
        <v>#REF!</v>
      </c>
      <c r="J2" s="2" t="str">
        <f t="shared" si="1"/>
        <v>#REF!</v>
      </c>
      <c r="K2" s="2" t="str">
        <f t="shared" si="1"/>
        <v>#REF!</v>
      </c>
      <c r="L2" s="7" t="str">
        <f t="shared" si="1"/>
        <v>#REF!</v>
      </c>
      <c r="M2" s="8" t="str">
        <f>COUNTA(M:M)-COUNTA(M1:M2)</f>
        <v>#REF!</v>
      </c>
      <c r="N2" s="7" t="str">
        <f>COUNTIF(N:N,"Yes")</f>
        <v>#REF!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ht="12.0" customHeight="1">
      <c r="A3" s="9">
        <f>'1st Batch'!A20+1</f>
        <v>19</v>
      </c>
      <c r="B3" s="11" t="s">
        <v>17</v>
      </c>
      <c r="C3" s="11" t="s">
        <v>19</v>
      </c>
      <c r="D3" s="6" t="s">
        <v>20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14"/>
      <c r="M3" s="6" t="s">
        <v>23</v>
      </c>
      <c r="N3" s="6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 ht="12.0" customHeight="1">
      <c r="A4" s="9">
        <f t="shared" ref="A4:A20" si="2">A3+1</f>
        <v>20</v>
      </c>
      <c r="B4" s="11" t="s">
        <v>24</v>
      </c>
      <c r="C4" s="11" t="s">
        <v>26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14" t="s">
        <v>21</v>
      </c>
      <c r="M4" s="6" t="s">
        <v>28</v>
      </c>
      <c r="N4" s="6" t="s">
        <v>14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ht="12.0" customHeight="1">
      <c r="A5" s="9">
        <f t="shared" si="2"/>
        <v>21</v>
      </c>
      <c r="B5" s="11" t="s">
        <v>30</v>
      </c>
      <c r="C5" s="15" t="s">
        <v>31</v>
      </c>
      <c r="D5" s="6" t="s">
        <v>20</v>
      </c>
      <c r="E5" s="12" t="s">
        <v>21</v>
      </c>
      <c r="F5" s="12" t="s">
        <v>21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16"/>
      <c r="M5" s="6" t="s">
        <v>35</v>
      </c>
      <c r="N5" s="6" t="s">
        <v>14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 ht="12.0" customHeight="1">
      <c r="A6" s="9">
        <f t="shared" si="2"/>
        <v>22</v>
      </c>
      <c r="B6" s="11" t="s">
        <v>36</v>
      </c>
      <c r="C6" s="6" t="s">
        <v>38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16"/>
      <c r="M6" s="6" t="s">
        <v>40</v>
      </c>
      <c r="N6" s="6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 ht="12.0" customHeight="1">
      <c r="A7" s="9">
        <f t="shared" si="2"/>
        <v>23</v>
      </c>
      <c r="B7" s="11" t="s">
        <v>42</v>
      </c>
      <c r="C7" s="11" t="s">
        <v>43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16"/>
      <c r="M7" s="6" t="s">
        <v>45</v>
      </c>
      <c r="N7" s="6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 ht="12.0" customHeight="1">
      <c r="A8" s="9">
        <f t="shared" si="2"/>
        <v>24</v>
      </c>
      <c r="B8" s="10" t="s">
        <v>48</v>
      </c>
      <c r="C8" s="15" t="s">
        <v>49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16"/>
      <c r="M8" s="6" t="s">
        <v>52</v>
      </c>
      <c r="N8" s="6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 ht="12.0" customHeight="1">
      <c r="A9" s="9">
        <f t="shared" si="2"/>
        <v>25</v>
      </c>
      <c r="B9" s="11" t="s">
        <v>54</v>
      </c>
      <c r="C9" s="11" t="s">
        <v>55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16"/>
      <c r="M9" s="6" t="s">
        <v>56</v>
      </c>
      <c r="N9" s="6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 ht="12.0" customHeight="1">
      <c r="A10" s="9">
        <f t="shared" si="2"/>
        <v>26</v>
      </c>
      <c r="B10" s="10" t="s">
        <v>60</v>
      </c>
      <c r="C10" s="11" t="s">
        <v>61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6"/>
      <c r="M10" s="6" t="s">
        <v>62</v>
      </c>
      <c r="N10" s="6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ht="12.0" customHeight="1">
      <c r="A11" s="9">
        <f t="shared" si="2"/>
        <v>27</v>
      </c>
      <c r="B11" s="15" t="s">
        <v>65</v>
      </c>
      <c r="C11" s="15" t="s">
        <v>67</v>
      </c>
      <c r="D11" s="6" t="s">
        <v>20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16"/>
      <c r="M11" s="6" t="s">
        <v>68</v>
      </c>
      <c r="N11" s="6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 ht="12.0" customHeight="1">
      <c r="A12" s="9">
        <f t="shared" si="2"/>
        <v>28</v>
      </c>
      <c r="B12" s="11" t="s">
        <v>70</v>
      </c>
      <c r="C12" s="11" t="s">
        <v>72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16"/>
      <c r="M12" s="6" t="s">
        <v>73</v>
      </c>
      <c r="N12" s="6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 ht="12.0" customHeight="1">
      <c r="A13" s="9">
        <f t="shared" si="2"/>
        <v>29</v>
      </c>
      <c r="B13" s="11" t="s">
        <v>75</v>
      </c>
      <c r="C13" s="15" t="s">
        <v>77</v>
      </c>
      <c r="D13" s="6" t="s">
        <v>20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16"/>
      <c r="M13" s="6" t="s">
        <v>81</v>
      </c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 ht="12.0" customHeight="1">
      <c r="A14" s="9">
        <f t="shared" si="2"/>
        <v>30</v>
      </c>
      <c r="B14" s="11" t="s">
        <v>83</v>
      </c>
      <c r="C14" s="11" t="s">
        <v>85</v>
      </c>
      <c r="D14" s="6" t="s">
        <v>20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6"/>
      <c r="M14" s="6" t="s">
        <v>86</v>
      </c>
      <c r="N14" s="6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 ht="12.0" customHeight="1">
      <c r="A15" s="9">
        <f t="shared" si="2"/>
        <v>31</v>
      </c>
      <c r="B15" s="11" t="s">
        <v>88</v>
      </c>
      <c r="C15" s="11" t="s">
        <v>89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14" t="s">
        <v>21</v>
      </c>
      <c r="M15" s="6" t="s">
        <v>92</v>
      </c>
      <c r="N15" s="6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 ht="12.0" customHeight="1">
      <c r="A16" s="9">
        <f t="shared" si="2"/>
        <v>32</v>
      </c>
      <c r="B16" s="11" t="s">
        <v>95</v>
      </c>
      <c r="C16" s="11" t="s">
        <v>96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6"/>
      <c r="M16" s="6" t="s">
        <v>98</v>
      </c>
      <c r="N16" s="6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 ht="12.0" customHeight="1">
      <c r="A17" s="9">
        <f t="shared" si="2"/>
        <v>33</v>
      </c>
      <c r="B17" s="11" t="s">
        <v>101</v>
      </c>
      <c r="C17" s="15" t="s">
        <v>102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6"/>
      <c r="M17" s="6"/>
      <c r="N17" s="6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ht="12.0" customHeight="1">
      <c r="A18" s="9">
        <f t="shared" si="2"/>
        <v>34</v>
      </c>
      <c r="B18" s="11" t="s">
        <v>109</v>
      </c>
      <c r="C18" s="11" t="s">
        <v>111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6"/>
      <c r="M18" s="6" t="s">
        <v>113</v>
      </c>
      <c r="N18" s="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 ht="12.0" customHeight="1">
      <c r="A19" s="9">
        <f t="shared" si="2"/>
        <v>35</v>
      </c>
      <c r="B19" s="10" t="s">
        <v>116</v>
      </c>
      <c r="C19" s="11" t="s">
        <v>117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12" t="s">
        <v>21</v>
      </c>
      <c r="J19" s="12" t="s">
        <v>21</v>
      </c>
      <c r="K19" s="12" t="s">
        <v>21</v>
      </c>
      <c r="L19" s="16"/>
      <c r="M19" s="6" t="s">
        <v>118</v>
      </c>
      <c r="N19" s="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 ht="12.0" customHeight="1">
      <c r="A20" s="9">
        <f t="shared" si="2"/>
        <v>36</v>
      </c>
      <c r="B20" s="11" t="s">
        <v>120</v>
      </c>
      <c r="C20" s="15" t="s">
        <v>121</v>
      </c>
      <c r="D20" s="6" t="s">
        <v>104</v>
      </c>
      <c r="E20" s="27" t="s">
        <v>125</v>
      </c>
      <c r="F20" s="27" t="s">
        <v>125</v>
      </c>
      <c r="G20" s="27" t="s">
        <v>125</v>
      </c>
      <c r="H20" s="12" t="s">
        <v>21</v>
      </c>
      <c r="I20" s="27" t="s">
        <v>125</v>
      </c>
      <c r="J20" s="27" t="s">
        <v>125</v>
      </c>
      <c r="K20" s="27" t="s">
        <v>125</v>
      </c>
      <c r="L20" s="16"/>
      <c r="M20" s="6" t="s">
        <v>130</v>
      </c>
      <c r="N20" s="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 ht="12.0" customHeight="1">
      <c r="A21" s="9">
        <f>'1st Batch'!A5</f>
        <v>3</v>
      </c>
      <c r="B21" s="10" t="s">
        <v>32</v>
      </c>
      <c r="C21" s="15" t="s">
        <v>33</v>
      </c>
      <c r="D21" s="6" t="s">
        <v>34</v>
      </c>
      <c r="E21" s="27" t="s">
        <v>125</v>
      </c>
      <c r="F21" s="27" t="s">
        <v>125</v>
      </c>
      <c r="G21" s="27" t="s">
        <v>125</v>
      </c>
      <c r="H21" s="12" t="s">
        <v>21</v>
      </c>
      <c r="I21" s="27" t="s">
        <v>125</v>
      </c>
      <c r="J21" s="27" t="s">
        <v>125</v>
      </c>
      <c r="K21" s="27" t="s">
        <v>125</v>
      </c>
      <c r="L21" s="16"/>
      <c r="M21" s="6"/>
      <c r="N21" s="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</row>
    <row r="22" ht="12.0" customHeight="1">
      <c r="A22" s="9">
        <f>A20+1</f>
        <v>37</v>
      </c>
      <c r="B22" s="10" t="s">
        <v>138</v>
      </c>
      <c r="C22" s="11" t="s">
        <v>139</v>
      </c>
      <c r="D22" s="6" t="s">
        <v>104</v>
      </c>
      <c r="E22" s="27" t="s">
        <v>125</v>
      </c>
      <c r="F22" s="27" t="s">
        <v>125</v>
      </c>
      <c r="G22" s="27" t="s">
        <v>125</v>
      </c>
      <c r="H22" s="12" t="s">
        <v>21</v>
      </c>
      <c r="I22" s="27" t="s">
        <v>125</v>
      </c>
      <c r="J22" s="27" t="s">
        <v>125</v>
      </c>
      <c r="K22" s="27" t="s">
        <v>125</v>
      </c>
      <c r="L22" s="16"/>
      <c r="M22" s="6" t="s">
        <v>140</v>
      </c>
      <c r="N22" s="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 ht="12.0" customHeight="1">
      <c r="A23" s="9">
        <f t="shared" ref="A23:A25" si="3">A22+1</f>
        <v>38</v>
      </c>
      <c r="B23" s="10" t="s">
        <v>141</v>
      </c>
      <c r="C23" s="11" t="s">
        <v>142</v>
      </c>
      <c r="D23" s="6" t="s">
        <v>104</v>
      </c>
      <c r="E23" s="27" t="s">
        <v>125</v>
      </c>
      <c r="F23" s="27" t="s">
        <v>125</v>
      </c>
      <c r="G23" s="27" t="s">
        <v>125</v>
      </c>
      <c r="H23" s="12" t="s">
        <v>21</v>
      </c>
      <c r="I23" s="27" t="s">
        <v>125</v>
      </c>
      <c r="J23" s="27" t="s">
        <v>125</v>
      </c>
      <c r="K23" s="27" t="s">
        <v>125</v>
      </c>
      <c r="L23" s="16"/>
      <c r="M23" s="6" t="s">
        <v>143</v>
      </c>
      <c r="N23" s="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 ht="12.0" customHeight="1">
      <c r="A24" s="9">
        <f t="shared" si="3"/>
        <v>39</v>
      </c>
      <c r="B24" s="11" t="s">
        <v>144</v>
      </c>
      <c r="C24" s="15" t="s">
        <v>145</v>
      </c>
      <c r="D24" s="6" t="s">
        <v>104</v>
      </c>
      <c r="E24" s="27" t="s">
        <v>125</v>
      </c>
      <c r="F24" s="27" t="s">
        <v>125</v>
      </c>
      <c r="G24" s="27" t="s">
        <v>125</v>
      </c>
      <c r="H24" s="12" t="s">
        <v>21</v>
      </c>
      <c r="I24" s="27" t="s">
        <v>125</v>
      </c>
      <c r="J24" s="27" t="s">
        <v>125</v>
      </c>
      <c r="K24" s="27" t="s">
        <v>125</v>
      </c>
      <c r="L24" s="16"/>
      <c r="M24" s="6" t="s">
        <v>146</v>
      </c>
      <c r="N24" s="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 ht="12.0" customHeight="1">
      <c r="A25" s="9">
        <f t="shared" si="3"/>
        <v>40</v>
      </c>
      <c r="B25" s="10" t="s">
        <v>147</v>
      </c>
      <c r="C25" s="11" t="s">
        <v>148</v>
      </c>
      <c r="D25" s="6" t="s">
        <v>104</v>
      </c>
      <c r="E25" s="27" t="s">
        <v>125</v>
      </c>
      <c r="F25" s="27" t="s">
        <v>125</v>
      </c>
      <c r="G25" s="27" t="s">
        <v>125</v>
      </c>
      <c r="H25" s="12" t="s">
        <v>21</v>
      </c>
      <c r="I25" s="27" t="s">
        <v>125</v>
      </c>
      <c r="J25" s="27" t="s">
        <v>125</v>
      </c>
      <c r="K25" s="27" t="s">
        <v>125</v>
      </c>
      <c r="L25" s="16"/>
      <c r="M25" s="6" t="s">
        <v>149</v>
      </c>
      <c r="N25" s="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 ht="12.0" customHeight="1">
      <c r="A26" s="9">
        <f>'1st Batch'!A14</f>
        <v>12</v>
      </c>
      <c r="B26" s="10" t="s">
        <v>90</v>
      </c>
      <c r="C26" s="11" t="s">
        <v>91</v>
      </c>
      <c r="D26" s="6" t="s">
        <v>34</v>
      </c>
      <c r="E26" s="27" t="s">
        <v>125</v>
      </c>
      <c r="F26" s="27" t="s">
        <v>125</v>
      </c>
      <c r="G26" s="27" t="s">
        <v>125</v>
      </c>
      <c r="H26" s="12" t="s">
        <v>21</v>
      </c>
      <c r="I26" s="27" t="s">
        <v>125</v>
      </c>
      <c r="J26" s="27" t="s">
        <v>125</v>
      </c>
      <c r="K26" s="27" t="s">
        <v>125</v>
      </c>
      <c r="L26" s="16"/>
      <c r="M26" s="6"/>
      <c r="N26" s="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 ht="12.0" customHeight="1">
      <c r="A27" s="9">
        <f>'1st Batch'!A15</f>
        <v>13</v>
      </c>
      <c r="B27" s="10" t="s">
        <v>93</v>
      </c>
      <c r="C27" s="11" t="s">
        <v>94</v>
      </c>
      <c r="D27" s="6" t="s">
        <v>104</v>
      </c>
      <c r="E27" s="27" t="s">
        <v>125</v>
      </c>
      <c r="F27" s="27" t="s">
        <v>125</v>
      </c>
      <c r="G27" s="27" t="s">
        <v>125</v>
      </c>
      <c r="H27" s="12" t="s">
        <v>21</v>
      </c>
      <c r="I27" s="27" t="s">
        <v>125</v>
      </c>
      <c r="J27" s="27" t="s">
        <v>125</v>
      </c>
      <c r="K27" s="27" t="s">
        <v>125</v>
      </c>
      <c r="L27" s="16"/>
      <c r="M27" s="6" t="s">
        <v>150</v>
      </c>
      <c r="N27" s="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ht="12.0" customHeight="1">
      <c r="A28" s="9">
        <f>A25+1</f>
        <v>41</v>
      </c>
      <c r="B28" s="10" t="s">
        <v>151</v>
      </c>
      <c r="C28" s="15" t="s">
        <v>152</v>
      </c>
      <c r="D28" s="6" t="s">
        <v>104</v>
      </c>
      <c r="E28" s="27" t="s">
        <v>125</v>
      </c>
      <c r="F28" s="27" t="s">
        <v>125</v>
      </c>
      <c r="G28" s="27" t="s">
        <v>125</v>
      </c>
      <c r="H28" s="12" t="s">
        <v>21</v>
      </c>
      <c r="I28" s="27" t="s">
        <v>125</v>
      </c>
      <c r="J28" s="27" t="s">
        <v>125</v>
      </c>
      <c r="K28" s="27" t="s">
        <v>125</v>
      </c>
      <c r="L28" s="16"/>
      <c r="M28" s="6" t="s">
        <v>153</v>
      </c>
      <c r="N28" s="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ht="12.0" customHeight="1">
      <c r="A29" s="9">
        <f>A28+1</f>
        <v>42</v>
      </c>
      <c r="B29" s="10" t="s">
        <v>154</v>
      </c>
      <c r="C29" s="11" t="s">
        <v>155</v>
      </c>
      <c r="D29" s="6" t="s">
        <v>104</v>
      </c>
      <c r="E29" s="27" t="s">
        <v>125</v>
      </c>
      <c r="F29" s="27" t="s">
        <v>125</v>
      </c>
      <c r="G29" s="27" t="s">
        <v>125</v>
      </c>
      <c r="H29" s="12" t="s">
        <v>21</v>
      </c>
      <c r="I29" s="27" t="s">
        <v>125</v>
      </c>
      <c r="J29" s="27" t="s">
        <v>125</v>
      </c>
      <c r="K29" s="27" t="s">
        <v>125</v>
      </c>
      <c r="L29" s="16"/>
      <c r="M29" s="6" t="s">
        <v>156</v>
      </c>
      <c r="N29" s="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N3:N29">
      <formula1>$AL$1:$AM$1</formula1>
    </dataValidation>
  </dataValidations>
  <hyperlinks>
    <hyperlink r:id="rId1" ref="C5"/>
    <hyperlink r:id="rId2" ref="C8"/>
    <hyperlink r:id="rId3" ref="B11"/>
    <hyperlink r:id="rId4" ref="C11"/>
    <hyperlink r:id="rId5" ref="C13"/>
    <hyperlink r:id="rId6" ref="C17"/>
    <hyperlink r:id="rId7" ref="C20"/>
    <hyperlink r:id="rId8" ref="C21"/>
    <hyperlink r:id="rId9" ref="C24"/>
    <hyperlink r:id="rId10" ref="C28"/>
  </hyperlinks>
  <printOptions/>
  <pageMargins bottom="0.75" footer="0.0" header="0.0" left="0.7" right="0.7" top="0.75"/>
  <pageSetup orientation="portrait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8.43"/>
    <col customWidth="1" min="2" max="2" width="30.43"/>
    <col customWidth="1" min="3" max="3" width="32.43"/>
    <col customWidth="1" min="4" max="4" width="9.14"/>
    <col customWidth="1" min="5" max="11" width="8.14"/>
    <col customWidth="1" min="12" max="13" width="7.0"/>
    <col customWidth="1" min="14" max="14" width="16.14"/>
    <col customWidth="1" min="15" max="15" width="18.14"/>
    <col customWidth="1" min="16" max="16" width="19.29"/>
    <col customWidth="1" min="17" max="17" width="16.71"/>
    <col customWidth="1" min="18" max="18" width="65.71"/>
    <col customWidth="1" min="19" max="19" width="10.43"/>
    <col customWidth="1" min="20" max="20" width="11.43"/>
    <col customWidth="1" min="21" max="21" width="13.43"/>
    <col customWidth="1" min="22" max="22" width="10.71"/>
    <col customWidth="1" min="23" max="54" width="9.14"/>
  </cols>
  <sheetData>
    <row r="1" ht="12.0" customHeight="1">
      <c r="A1" s="1" t="s">
        <v>0</v>
      </c>
      <c r="B1" s="2" t="s">
        <v>1</v>
      </c>
      <c r="C1" s="2" t="s">
        <v>157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158</v>
      </c>
      <c r="N1" s="1" t="s">
        <v>12</v>
      </c>
      <c r="O1" s="1" t="s">
        <v>13</v>
      </c>
      <c r="P1" s="29" t="s">
        <v>159</v>
      </c>
      <c r="Q1" s="30"/>
      <c r="R1" s="31" t="s">
        <v>160</v>
      </c>
      <c r="S1" s="31" t="s">
        <v>20</v>
      </c>
      <c r="T1" s="31" t="s">
        <v>20</v>
      </c>
      <c r="U1" s="31" t="s">
        <v>20</v>
      </c>
      <c r="V1" s="31" t="s">
        <v>20</v>
      </c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 t="s">
        <v>14</v>
      </c>
    </row>
    <row r="2" ht="45.0" customHeight="1">
      <c r="A2" s="32"/>
      <c r="B2" s="2"/>
      <c r="C2" s="2"/>
      <c r="D2" s="6"/>
      <c r="E2" s="33" t="str">
        <f t="shared" ref="E2:M2" si="1">COUNTIF(E:E,"ü")</f>
        <v>#REF!</v>
      </c>
      <c r="F2" s="33" t="str">
        <f t="shared" si="1"/>
        <v>#REF!</v>
      </c>
      <c r="G2" s="33" t="str">
        <f t="shared" si="1"/>
        <v>#REF!</v>
      </c>
      <c r="H2" s="33" t="str">
        <f t="shared" si="1"/>
        <v>#REF!</v>
      </c>
      <c r="I2" s="33" t="str">
        <f t="shared" si="1"/>
        <v>#REF!</v>
      </c>
      <c r="J2" s="33" t="str">
        <f t="shared" si="1"/>
        <v>#REF!</v>
      </c>
      <c r="K2" s="33" t="str">
        <f t="shared" si="1"/>
        <v>#REF!</v>
      </c>
      <c r="L2" s="7" t="str">
        <f t="shared" si="1"/>
        <v>#REF!</v>
      </c>
      <c r="M2" s="7" t="str">
        <f t="shared" si="1"/>
        <v>#REF!</v>
      </c>
      <c r="N2" s="8" t="str">
        <f>COUNTA(N:N)-COUNTA(N1:N2)</f>
        <v>#REF!</v>
      </c>
      <c r="O2" s="7" t="str">
        <f>COUNTIF(O:O,"Yes")</f>
        <v>#REF!</v>
      </c>
      <c r="P2" s="34"/>
      <c r="Q2" s="35"/>
      <c r="R2" s="36" t="s">
        <v>166</v>
      </c>
      <c r="S2" s="36" t="s">
        <v>170</v>
      </c>
      <c r="T2" s="36" t="s">
        <v>171</v>
      </c>
      <c r="U2" s="36" t="s">
        <v>172</v>
      </c>
      <c r="V2" s="36" t="s">
        <v>173</v>
      </c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 t="s">
        <v>15</v>
      </c>
    </row>
    <row r="3" ht="12.0" customHeight="1">
      <c r="A3" s="9">
        <f>'2nd Batch'!A29+1</f>
        <v>43</v>
      </c>
      <c r="B3" s="37" t="s">
        <v>179</v>
      </c>
      <c r="C3" s="38" t="s">
        <v>186</v>
      </c>
      <c r="D3" s="6" t="s">
        <v>20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14"/>
      <c r="M3" s="16"/>
      <c r="N3" s="6" t="s">
        <v>193</v>
      </c>
      <c r="O3" s="6"/>
      <c r="P3" s="39" t="s">
        <v>197</v>
      </c>
      <c r="Q3" s="40" t="s">
        <v>201</v>
      </c>
      <c r="R3" s="41" t="s">
        <v>206</v>
      </c>
      <c r="S3" s="42"/>
      <c r="T3" s="43"/>
      <c r="U3" s="43"/>
      <c r="V3" s="4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</row>
    <row r="4" ht="12.0" customHeight="1">
      <c r="A4" s="9">
        <f t="shared" ref="A4:A12" si="2">A3+1</f>
        <v>44</v>
      </c>
      <c r="B4" s="37" t="s">
        <v>230</v>
      </c>
      <c r="C4" s="38" t="s">
        <v>231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14" t="s">
        <v>21</v>
      </c>
      <c r="M4" s="16"/>
      <c r="N4" s="11" t="s">
        <v>237</v>
      </c>
      <c r="O4" s="6" t="s">
        <v>14</v>
      </c>
      <c r="P4" s="45" t="s">
        <v>4</v>
      </c>
      <c r="Q4" s="46" t="s">
        <v>243</v>
      </c>
      <c r="R4" s="47" t="s">
        <v>247</v>
      </c>
      <c r="S4" s="48" t="s">
        <v>21</v>
      </c>
      <c r="T4" s="48" t="s">
        <v>21</v>
      </c>
      <c r="U4" s="48" t="s">
        <v>21</v>
      </c>
      <c r="V4" s="48" t="s">
        <v>21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</row>
    <row r="5" ht="12.0" customHeight="1">
      <c r="A5" s="9">
        <f t="shared" si="2"/>
        <v>45</v>
      </c>
      <c r="B5" s="37" t="s">
        <v>253</v>
      </c>
      <c r="C5" s="37" t="s">
        <v>254</v>
      </c>
      <c r="D5" s="6" t="s">
        <v>34</v>
      </c>
      <c r="E5" s="12" t="s">
        <v>21</v>
      </c>
      <c r="F5" s="12" t="s">
        <v>21</v>
      </c>
      <c r="G5" s="12" t="s">
        <v>21</v>
      </c>
      <c r="H5" s="27" t="s">
        <v>125</v>
      </c>
      <c r="I5" s="27" t="s">
        <v>125</v>
      </c>
      <c r="J5" s="27" t="s">
        <v>125</v>
      </c>
      <c r="K5" s="27" t="s">
        <v>125</v>
      </c>
      <c r="L5" s="16"/>
      <c r="M5" s="16"/>
      <c r="N5" s="6"/>
      <c r="O5" s="6"/>
      <c r="P5" s="45" t="s">
        <v>5</v>
      </c>
      <c r="Q5" s="46" t="s">
        <v>243</v>
      </c>
      <c r="R5" s="47" t="s">
        <v>255</v>
      </c>
      <c r="S5" s="48" t="s">
        <v>21</v>
      </c>
      <c r="T5" s="48" t="s">
        <v>21</v>
      </c>
      <c r="U5" s="48" t="s">
        <v>21</v>
      </c>
      <c r="V5" s="48" t="s">
        <v>21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</row>
    <row r="6" ht="12.0" customHeight="1">
      <c r="A6" s="9">
        <f t="shared" si="2"/>
        <v>46</v>
      </c>
      <c r="B6" s="37" t="s">
        <v>256</v>
      </c>
      <c r="C6" s="38" t="s">
        <v>257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16"/>
      <c r="M6" s="16"/>
      <c r="N6" s="6" t="s">
        <v>258</v>
      </c>
      <c r="O6" s="6" t="s">
        <v>14</v>
      </c>
      <c r="P6" s="45" t="s">
        <v>6</v>
      </c>
      <c r="Q6" s="46" t="s">
        <v>243</v>
      </c>
      <c r="R6" s="47" t="s">
        <v>259</v>
      </c>
      <c r="S6" s="48" t="s">
        <v>21</v>
      </c>
      <c r="T6" s="48" t="s">
        <v>21</v>
      </c>
      <c r="U6" s="48" t="s">
        <v>21</v>
      </c>
      <c r="V6" s="49" t="s">
        <v>125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</row>
    <row r="7" ht="12.0" customHeight="1">
      <c r="A7" s="9">
        <f t="shared" si="2"/>
        <v>47</v>
      </c>
      <c r="B7" s="37" t="s">
        <v>260</v>
      </c>
      <c r="C7" s="37" t="s">
        <v>261</v>
      </c>
      <c r="D7" s="6" t="s">
        <v>34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14" t="s">
        <v>21</v>
      </c>
      <c r="M7" s="16"/>
      <c r="N7" s="6" t="s">
        <v>262</v>
      </c>
      <c r="O7" s="6"/>
      <c r="P7" s="45" t="s">
        <v>7</v>
      </c>
      <c r="Q7" s="46" t="s">
        <v>243</v>
      </c>
      <c r="R7" s="47" t="s">
        <v>263</v>
      </c>
      <c r="S7" s="48" t="s">
        <v>21</v>
      </c>
      <c r="T7" s="49" t="s">
        <v>125</v>
      </c>
      <c r="U7" s="49" t="s">
        <v>125</v>
      </c>
      <c r="V7" s="48" t="s">
        <v>21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</row>
    <row r="8" ht="12.0" customHeight="1">
      <c r="A8" s="9">
        <f t="shared" si="2"/>
        <v>48</v>
      </c>
      <c r="B8" s="37" t="s">
        <v>264</v>
      </c>
      <c r="C8" s="38" t="s">
        <v>265</v>
      </c>
      <c r="D8" s="6" t="s">
        <v>104</v>
      </c>
      <c r="E8" s="27" t="s">
        <v>125</v>
      </c>
      <c r="F8" s="27" t="s">
        <v>125</v>
      </c>
      <c r="G8" s="27" t="s">
        <v>125</v>
      </c>
      <c r="H8" s="12" t="s">
        <v>21</v>
      </c>
      <c r="I8" s="27" t="s">
        <v>125</v>
      </c>
      <c r="J8" s="27" t="s">
        <v>125</v>
      </c>
      <c r="K8" s="27" t="s">
        <v>125</v>
      </c>
      <c r="L8" s="16"/>
      <c r="M8" s="16"/>
      <c r="N8" s="6" t="s">
        <v>266</v>
      </c>
      <c r="O8" s="6"/>
      <c r="P8" s="45" t="s">
        <v>267</v>
      </c>
      <c r="Q8" s="46" t="s">
        <v>268</v>
      </c>
      <c r="R8" s="47" t="s">
        <v>263</v>
      </c>
      <c r="S8" s="49" t="s">
        <v>125</v>
      </c>
      <c r="T8" s="49" t="s">
        <v>125</v>
      </c>
      <c r="U8" s="49" t="s">
        <v>125</v>
      </c>
      <c r="V8" s="49" t="s">
        <v>125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</row>
    <row r="9" ht="12.0" customHeight="1">
      <c r="A9" s="9">
        <f t="shared" si="2"/>
        <v>49</v>
      </c>
      <c r="B9" s="37" t="s">
        <v>269</v>
      </c>
      <c r="C9" s="38" t="s">
        <v>270</v>
      </c>
      <c r="D9" s="6" t="s">
        <v>20</v>
      </c>
      <c r="E9" s="12" t="s">
        <v>21</v>
      </c>
      <c r="F9" s="12" t="s">
        <v>21</v>
      </c>
      <c r="G9" s="12" t="s">
        <v>21</v>
      </c>
      <c r="H9" s="27" t="s">
        <v>125</v>
      </c>
      <c r="I9" s="12" t="s">
        <v>21</v>
      </c>
      <c r="J9" s="27" t="s">
        <v>125</v>
      </c>
      <c r="K9" s="12" t="s">
        <v>21</v>
      </c>
      <c r="L9" s="16"/>
      <c r="M9" s="16"/>
      <c r="N9" s="6" t="s">
        <v>271</v>
      </c>
      <c r="O9" s="6" t="s">
        <v>14</v>
      </c>
      <c r="P9" s="45" t="s">
        <v>9</v>
      </c>
      <c r="Q9" s="46" t="s">
        <v>272</v>
      </c>
      <c r="R9" s="47" t="s">
        <v>273</v>
      </c>
      <c r="S9" s="48" t="s">
        <v>21</v>
      </c>
      <c r="T9" s="48" t="s">
        <v>21</v>
      </c>
      <c r="U9" s="49" t="s">
        <v>125</v>
      </c>
      <c r="V9" s="49" t="s">
        <v>125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</row>
    <row r="10" ht="12.0" customHeight="1">
      <c r="A10" s="9">
        <f t="shared" si="2"/>
        <v>50</v>
      </c>
      <c r="B10" s="37" t="s">
        <v>274</v>
      </c>
      <c r="C10" s="38" t="s">
        <v>275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4" t="s">
        <v>21</v>
      </c>
      <c r="M10" s="14" t="s">
        <v>21</v>
      </c>
      <c r="N10" s="6" t="s">
        <v>276</v>
      </c>
      <c r="O10" s="6"/>
      <c r="P10" s="45" t="s">
        <v>8</v>
      </c>
      <c r="Q10" s="46" t="s">
        <v>243</v>
      </c>
      <c r="R10" s="47" t="s">
        <v>277</v>
      </c>
      <c r="S10" s="48" t="s">
        <v>21</v>
      </c>
      <c r="T10" s="48" t="s">
        <v>21</v>
      </c>
      <c r="U10" s="48" t="s">
        <v>21</v>
      </c>
      <c r="V10" s="48" t="s">
        <v>21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</row>
    <row r="11" ht="12.0" customHeight="1">
      <c r="A11" s="9">
        <f t="shared" si="2"/>
        <v>51</v>
      </c>
      <c r="B11" s="37" t="s">
        <v>278</v>
      </c>
      <c r="C11" s="38" t="s">
        <v>279</v>
      </c>
      <c r="D11" s="6" t="s">
        <v>20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16"/>
      <c r="M11" s="16"/>
      <c r="N11" s="6" t="s">
        <v>280</v>
      </c>
      <c r="O11" s="6" t="s">
        <v>14</v>
      </c>
      <c r="P11" s="45" t="s">
        <v>281</v>
      </c>
      <c r="Q11" s="46" t="s">
        <v>282</v>
      </c>
      <c r="R11" s="47" t="s">
        <v>283</v>
      </c>
      <c r="S11" s="48" t="s">
        <v>21</v>
      </c>
      <c r="T11" s="48" t="s">
        <v>21</v>
      </c>
      <c r="U11" s="49" t="s">
        <v>125</v>
      </c>
      <c r="V11" s="49" t="s">
        <v>125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</row>
    <row r="12" ht="12.0" customHeight="1">
      <c r="A12" s="9">
        <f t="shared" si="2"/>
        <v>52</v>
      </c>
      <c r="B12" s="37" t="s">
        <v>284</v>
      </c>
      <c r="C12" s="38" t="s">
        <v>285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16"/>
      <c r="M12" s="16"/>
      <c r="N12" s="6" t="s">
        <v>286</v>
      </c>
      <c r="O12" s="6" t="s">
        <v>14</v>
      </c>
      <c r="P12" s="45" t="s">
        <v>10</v>
      </c>
      <c r="Q12" s="46" t="s">
        <v>287</v>
      </c>
      <c r="R12" s="47" t="s">
        <v>288</v>
      </c>
      <c r="S12" s="48" t="s">
        <v>21</v>
      </c>
      <c r="T12" s="48" t="s">
        <v>21</v>
      </c>
      <c r="U12" s="48" t="s">
        <v>21</v>
      </c>
      <c r="V12" s="48" t="s">
        <v>21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</row>
    <row r="13" ht="12.0" customHeight="1">
      <c r="A13" s="9">
        <f>'1st Batch'!A6</f>
        <v>4</v>
      </c>
      <c r="B13" s="37" t="s">
        <v>37</v>
      </c>
      <c r="C13" s="38" t="s">
        <v>39</v>
      </c>
      <c r="D13" s="6" t="s">
        <v>104</v>
      </c>
      <c r="E13" s="27" t="s">
        <v>125</v>
      </c>
      <c r="F13" s="27" t="s">
        <v>125</v>
      </c>
      <c r="G13" s="27" t="s">
        <v>125</v>
      </c>
      <c r="H13" s="12" t="s">
        <v>21</v>
      </c>
      <c r="I13" s="27" t="s">
        <v>125</v>
      </c>
      <c r="J13" s="27" t="s">
        <v>125</v>
      </c>
      <c r="K13" s="27" t="s">
        <v>125</v>
      </c>
      <c r="L13" s="16"/>
      <c r="M13" s="16"/>
      <c r="N13" s="6" t="s">
        <v>289</v>
      </c>
      <c r="O13" s="6"/>
      <c r="P13" s="45" t="s">
        <v>290</v>
      </c>
      <c r="Q13" s="46" t="s">
        <v>291</v>
      </c>
      <c r="R13" s="47" t="s">
        <v>292</v>
      </c>
      <c r="S13" s="49" t="s">
        <v>125</v>
      </c>
      <c r="T13" s="49" t="s">
        <v>125</v>
      </c>
      <c r="U13" s="49" t="s">
        <v>125</v>
      </c>
      <c r="V13" s="49" t="s">
        <v>125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</row>
    <row r="14" ht="12.0" customHeight="1">
      <c r="A14" s="9">
        <f>A12+1</f>
        <v>53</v>
      </c>
      <c r="B14" s="37" t="s">
        <v>293</v>
      </c>
      <c r="C14" s="37" t="s">
        <v>294</v>
      </c>
      <c r="D14" s="6" t="s">
        <v>34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6"/>
      <c r="M14" s="16"/>
      <c r="N14" s="6"/>
      <c r="O14" s="6"/>
      <c r="P14" s="50" t="s">
        <v>201</v>
      </c>
      <c r="Q14" s="51"/>
      <c r="R14" s="52" t="s">
        <v>295</v>
      </c>
      <c r="S14" s="52" t="s">
        <v>296</v>
      </c>
      <c r="T14" s="52" t="s">
        <v>297</v>
      </c>
      <c r="U14" s="52" t="s">
        <v>298</v>
      </c>
      <c r="V14" s="52" t="s">
        <v>298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</row>
    <row r="15" ht="12.0" customHeight="1">
      <c r="A15" s="9">
        <f t="shared" ref="A15:A33" si="3">A14+1</f>
        <v>54</v>
      </c>
      <c r="B15" s="37" t="s">
        <v>299</v>
      </c>
      <c r="C15" s="38" t="s">
        <v>300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16"/>
      <c r="M15" s="16"/>
      <c r="N15" s="6" t="s">
        <v>301</v>
      </c>
      <c r="O15" s="6"/>
      <c r="P15" s="34"/>
      <c r="Q15" s="35"/>
      <c r="R15" s="52" t="s">
        <v>302</v>
      </c>
      <c r="S15" s="52" t="s">
        <v>303</v>
      </c>
      <c r="T15" s="52" t="s">
        <v>304</v>
      </c>
      <c r="U15" s="52" t="s">
        <v>305</v>
      </c>
      <c r="V15" s="52" t="s">
        <v>305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</row>
    <row r="16" ht="12.0" customHeight="1">
      <c r="A16" s="9">
        <f t="shared" si="3"/>
        <v>55</v>
      </c>
      <c r="B16" s="37" t="s">
        <v>306</v>
      </c>
      <c r="C16" s="38" t="s">
        <v>307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6"/>
      <c r="M16" s="16"/>
      <c r="N16" s="6" t="s">
        <v>308</v>
      </c>
      <c r="O16" s="6" t="s">
        <v>14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</row>
    <row r="17" ht="12.0" customHeight="1">
      <c r="A17" s="9">
        <f t="shared" si="3"/>
        <v>56</v>
      </c>
      <c r="B17" s="37" t="s">
        <v>309</v>
      </c>
      <c r="C17" s="38" t="s">
        <v>310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4" t="s">
        <v>21</v>
      </c>
      <c r="M17" s="16"/>
      <c r="N17" s="6" t="s">
        <v>311</v>
      </c>
      <c r="O17" s="6" t="s">
        <v>14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</row>
    <row r="18" ht="12.0" customHeight="1">
      <c r="A18" s="9">
        <f t="shared" si="3"/>
        <v>57</v>
      </c>
      <c r="B18" s="37" t="s">
        <v>312</v>
      </c>
      <c r="C18" s="38" t="s">
        <v>313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6"/>
      <c r="M18" s="16"/>
      <c r="N18" s="6" t="s">
        <v>314</v>
      </c>
      <c r="O18" s="6" t="s">
        <v>14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</row>
    <row r="19" ht="12.0" customHeight="1">
      <c r="A19" s="9">
        <f t="shared" si="3"/>
        <v>58</v>
      </c>
      <c r="B19" s="37" t="s">
        <v>315</v>
      </c>
      <c r="C19" s="38" t="s">
        <v>316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12" t="s">
        <v>21</v>
      </c>
      <c r="J19" s="12" t="s">
        <v>21</v>
      </c>
      <c r="K19" s="12" t="s">
        <v>21</v>
      </c>
      <c r="L19" s="16"/>
      <c r="M19" s="16"/>
      <c r="N19" s="6" t="s">
        <v>317</v>
      </c>
      <c r="O19" s="6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</row>
    <row r="20" ht="12.0" customHeight="1">
      <c r="A20" s="9">
        <f t="shared" si="3"/>
        <v>59</v>
      </c>
      <c r="B20" s="37" t="s">
        <v>318</v>
      </c>
      <c r="C20" s="38" t="s">
        <v>319</v>
      </c>
      <c r="D20" s="6" t="s">
        <v>20</v>
      </c>
      <c r="E20" s="12" t="s">
        <v>21</v>
      </c>
      <c r="F20" s="12" t="s">
        <v>21</v>
      </c>
      <c r="G20" s="12" t="s">
        <v>21</v>
      </c>
      <c r="H20" s="12" t="s">
        <v>21</v>
      </c>
      <c r="I20" s="12" t="s">
        <v>21</v>
      </c>
      <c r="J20" s="12" t="s">
        <v>21</v>
      </c>
      <c r="K20" s="12" t="s">
        <v>21</v>
      </c>
      <c r="L20" s="14" t="s">
        <v>21</v>
      </c>
      <c r="M20" s="16"/>
      <c r="N20" s="6" t="s">
        <v>320</v>
      </c>
      <c r="O20" s="6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</row>
    <row r="21" ht="12.0" customHeight="1">
      <c r="A21" s="9">
        <f t="shared" si="3"/>
        <v>60</v>
      </c>
      <c r="B21" s="37" t="s">
        <v>321</v>
      </c>
      <c r="C21" s="38" t="s">
        <v>322</v>
      </c>
      <c r="D21" s="6" t="s">
        <v>20</v>
      </c>
      <c r="E21" s="12" t="s">
        <v>21</v>
      </c>
      <c r="F21" s="12" t="s">
        <v>21</v>
      </c>
      <c r="G21" s="12" t="s">
        <v>21</v>
      </c>
      <c r="H21" s="12" t="s">
        <v>21</v>
      </c>
      <c r="I21" s="12" t="s">
        <v>21</v>
      </c>
      <c r="J21" s="12" t="s">
        <v>21</v>
      </c>
      <c r="K21" s="12" t="s">
        <v>21</v>
      </c>
      <c r="L21" s="16"/>
      <c r="M21" s="16"/>
      <c r="N21" s="6" t="s">
        <v>323</v>
      </c>
      <c r="O21" s="6" t="s">
        <v>14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</row>
    <row r="22" ht="12.0" customHeight="1">
      <c r="A22" s="9">
        <f t="shared" si="3"/>
        <v>61</v>
      </c>
      <c r="B22" s="37" t="s">
        <v>324</v>
      </c>
      <c r="C22" s="38" t="s">
        <v>325</v>
      </c>
      <c r="D22" s="6" t="s">
        <v>20</v>
      </c>
      <c r="E22" s="12" t="s">
        <v>21</v>
      </c>
      <c r="F22" s="12" t="s">
        <v>21</v>
      </c>
      <c r="G22" s="12" t="s">
        <v>21</v>
      </c>
      <c r="H22" s="12" t="s">
        <v>21</v>
      </c>
      <c r="I22" s="12" t="s">
        <v>21</v>
      </c>
      <c r="J22" s="12" t="s">
        <v>21</v>
      </c>
      <c r="K22" s="12" t="s">
        <v>21</v>
      </c>
      <c r="L22" s="16"/>
      <c r="M22" s="16"/>
      <c r="N22" s="6" t="s">
        <v>326</v>
      </c>
      <c r="O22" s="6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</row>
    <row r="23" ht="12.0" customHeight="1">
      <c r="A23" s="9">
        <f t="shared" si="3"/>
        <v>62</v>
      </c>
      <c r="B23" s="37" t="s">
        <v>327</v>
      </c>
      <c r="C23" s="38" t="s">
        <v>328</v>
      </c>
      <c r="D23" s="6" t="s">
        <v>20</v>
      </c>
      <c r="E23" s="12" t="s">
        <v>21</v>
      </c>
      <c r="F23" s="12" t="s">
        <v>21</v>
      </c>
      <c r="G23" s="12" t="s">
        <v>21</v>
      </c>
      <c r="H23" s="12" t="s">
        <v>21</v>
      </c>
      <c r="I23" s="12" t="s">
        <v>21</v>
      </c>
      <c r="J23" s="12" t="s">
        <v>21</v>
      </c>
      <c r="K23" s="12" t="s">
        <v>21</v>
      </c>
      <c r="L23" s="16"/>
      <c r="M23" s="16"/>
      <c r="N23" s="6" t="s">
        <v>329</v>
      </c>
      <c r="O23" s="6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</row>
    <row r="24" ht="12.0" customHeight="1">
      <c r="A24" s="9">
        <f t="shared" si="3"/>
        <v>63</v>
      </c>
      <c r="B24" s="37" t="s">
        <v>330</v>
      </c>
      <c r="C24" s="38" t="s">
        <v>331</v>
      </c>
      <c r="D24" s="6" t="s">
        <v>20</v>
      </c>
      <c r="E24" s="12" t="s">
        <v>21</v>
      </c>
      <c r="F24" s="12" t="s">
        <v>21</v>
      </c>
      <c r="G24" s="12" t="s">
        <v>21</v>
      </c>
      <c r="H24" s="12" t="s">
        <v>21</v>
      </c>
      <c r="I24" s="12" t="s">
        <v>21</v>
      </c>
      <c r="J24" s="12" t="s">
        <v>21</v>
      </c>
      <c r="K24" s="12" t="s">
        <v>21</v>
      </c>
      <c r="L24" s="14" t="s">
        <v>21</v>
      </c>
      <c r="M24" s="16"/>
      <c r="N24" s="6" t="s">
        <v>332</v>
      </c>
      <c r="O24" s="6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</row>
    <row r="25" ht="12.0" customHeight="1">
      <c r="A25" s="9">
        <f t="shared" si="3"/>
        <v>64</v>
      </c>
      <c r="B25" s="37" t="s">
        <v>337</v>
      </c>
      <c r="C25" s="38" t="s">
        <v>338</v>
      </c>
      <c r="D25" s="6" t="s">
        <v>20</v>
      </c>
      <c r="E25" s="12" t="s">
        <v>21</v>
      </c>
      <c r="F25" s="12" t="s">
        <v>21</v>
      </c>
      <c r="G25" s="12" t="s">
        <v>21</v>
      </c>
      <c r="H25" s="12" t="s">
        <v>21</v>
      </c>
      <c r="I25" s="12" t="s">
        <v>21</v>
      </c>
      <c r="J25" s="12" t="s">
        <v>21</v>
      </c>
      <c r="K25" s="12" t="s">
        <v>21</v>
      </c>
      <c r="L25" s="16"/>
      <c r="M25" s="16"/>
      <c r="N25" s="6" t="s">
        <v>339</v>
      </c>
      <c r="O25" s="6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</row>
    <row r="26" ht="12.0" customHeight="1">
      <c r="A26" s="9">
        <f t="shared" si="3"/>
        <v>65</v>
      </c>
      <c r="B26" s="37" t="s">
        <v>341</v>
      </c>
      <c r="C26" s="37" t="s">
        <v>342</v>
      </c>
      <c r="D26" s="6" t="s">
        <v>20</v>
      </c>
      <c r="E26" s="12" t="s">
        <v>21</v>
      </c>
      <c r="F26" s="12" t="s">
        <v>21</v>
      </c>
      <c r="G26" s="27" t="s">
        <v>125</v>
      </c>
      <c r="H26" s="27" t="s">
        <v>125</v>
      </c>
      <c r="I26" s="27" t="s">
        <v>125</v>
      </c>
      <c r="J26" s="27" t="s">
        <v>125</v>
      </c>
      <c r="K26" s="27" t="s">
        <v>125</v>
      </c>
      <c r="L26" s="16"/>
      <c r="M26" s="16"/>
      <c r="N26" s="6"/>
      <c r="O26" s="6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</row>
    <row r="27" ht="12.0" customHeight="1">
      <c r="A27" s="9">
        <f t="shared" si="3"/>
        <v>66</v>
      </c>
      <c r="B27" s="37" t="s">
        <v>343</v>
      </c>
      <c r="C27" s="37" t="s">
        <v>344</v>
      </c>
      <c r="D27" s="6" t="s">
        <v>104</v>
      </c>
      <c r="E27" s="12" t="s">
        <v>21</v>
      </c>
      <c r="F27" s="12" t="s">
        <v>21</v>
      </c>
      <c r="G27" s="12" t="s">
        <v>21</v>
      </c>
      <c r="H27" s="12" t="s">
        <v>21</v>
      </c>
      <c r="I27" s="27" t="s">
        <v>125</v>
      </c>
      <c r="J27" s="27" t="s">
        <v>125</v>
      </c>
      <c r="K27" s="27" t="s">
        <v>125</v>
      </c>
      <c r="L27" s="16"/>
      <c r="M27" s="16"/>
      <c r="N27" s="6"/>
      <c r="O27" s="6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</row>
    <row r="28" ht="12.0" customHeight="1">
      <c r="A28" s="9">
        <f t="shared" si="3"/>
        <v>67</v>
      </c>
      <c r="B28" s="37" t="s">
        <v>345</v>
      </c>
      <c r="C28" s="38" t="s">
        <v>346</v>
      </c>
      <c r="D28" s="6" t="s">
        <v>20</v>
      </c>
      <c r="E28" s="12" t="s">
        <v>21</v>
      </c>
      <c r="F28" s="12" t="s">
        <v>21</v>
      </c>
      <c r="G28" s="12" t="s">
        <v>21</v>
      </c>
      <c r="H28" s="12" t="s">
        <v>21</v>
      </c>
      <c r="I28" s="12" t="s">
        <v>21</v>
      </c>
      <c r="J28" s="12" t="s">
        <v>21</v>
      </c>
      <c r="K28" s="12" t="s">
        <v>21</v>
      </c>
      <c r="L28" s="16"/>
      <c r="M28" s="16"/>
      <c r="N28" s="6" t="s">
        <v>347</v>
      </c>
      <c r="O28" s="6" t="s">
        <v>14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</row>
    <row r="29" ht="12.0" customHeight="1">
      <c r="A29" s="9">
        <f t="shared" si="3"/>
        <v>68</v>
      </c>
      <c r="B29" s="37" t="s">
        <v>349</v>
      </c>
      <c r="C29" s="38" t="s">
        <v>350</v>
      </c>
      <c r="D29" s="6" t="s">
        <v>20</v>
      </c>
      <c r="E29" s="12" t="s">
        <v>21</v>
      </c>
      <c r="F29" s="12" t="s">
        <v>21</v>
      </c>
      <c r="G29" s="12" t="s">
        <v>21</v>
      </c>
      <c r="H29" s="12" t="s">
        <v>21</v>
      </c>
      <c r="I29" s="12" t="s">
        <v>21</v>
      </c>
      <c r="J29" s="12" t="s">
        <v>21</v>
      </c>
      <c r="K29" s="12" t="s">
        <v>21</v>
      </c>
      <c r="L29" s="16"/>
      <c r="M29" s="16"/>
      <c r="N29" s="6" t="s">
        <v>351</v>
      </c>
      <c r="O29" s="6" t="s">
        <v>14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</row>
    <row r="30" ht="12.0" customHeight="1">
      <c r="A30" s="9">
        <f t="shared" si="3"/>
        <v>69</v>
      </c>
      <c r="B30" s="37" t="s">
        <v>352</v>
      </c>
      <c r="C30" s="38" t="s">
        <v>353</v>
      </c>
      <c r="D30" s="6" t="s">
        <v>20</v>
      </c>
      <c r="E30" s="12" t="s">
        <v>21</v>
      </c>
      <c r="F30" s="12" t="s">
        <v>21</v>
      </c>
      <c r="G30" s="12" t="s">
        <v>21</v>
      </c>
      <c r="H30" s="12" t="s">
        <v>21</v>
      </c>
      <c r="I30" s="12" t="s">
        <v>21</v>
      </c>
      <c r="J30" s="12" t="s">
        <v>21</v>
      </c>
      <c r="K30" s="12" t="s">
        <v>21</v>
      </c>
      <c r="L30" s="16"/>
      <c r="M30" s="16"/>
      <c r="N30" s="6" t="s">
        <v>354</v>
      </c>
      <c r="O30" s="6" t="s">
        <v>14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</row>
    <row r="31" ht="12.0" customHeight="1">
      <c r="A31" s="9">
        <f t="shared" si="3"/>
        <v>70</v>
      </c>
      <c r="B31" s="37" t="s">
        <v>355</v>
      </c>
      <c r="C31" s="37" t="s">
        <v>356</v>
      </c>
      <c r="D31" s="6" t="s">
        <v>34</v>
      </c>
      <c r="E31" s="12" t="s">
        <v>21</v>
      </c>
      <c r="F31" s="12" t="s">
        <v>21</v>
      </c>
      <c r="G31" s="12" t="s">
        <v>21</v>
      </c>
      <c r="H31" s="12" t="s">
        <v>21</v>
      </c>
      <c r="I31" s="12" t="s">
        <v>21</v>
      </c>
      <c r="J31" s="12" t="s">
        <v>21</v>
      </c>
      <c r="K31" s="12" t="s">
        <v>21</v>
      </c>
      <c r="L31" s="16"/>
      <c r="M31" s="16"/>
      <c r="N31" s="6"/>
      <c r="O31" s="6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</row>
    <row r="32" ht="12.0" customHeight="1">
      <c r="A32" s="9">
        <f t="shared" si="3"/>
        <v>71</v>
      </c>
      <c r="B32" s="37" t="s">
        <v>360</v>
      </c>
      <c r="C32" s="38" t="s">
        <v>361</v>
      </c>
      <c r="D32" s="6" t="s">
        <v>20</v>
      </c>
      <c r="E32" s="12" t="s">
        <v>21</v>
      </c>
      <c r="F32" s="12" t="s">
        <v>21</v>
      </c>
      <c r="G32" s="12" t="s">
        <v>21</v>
      </c>
      <c r="H32" s="27" t="s">
        <v>125</v>
      </c>
      <c r="I32" s="12" t="s">
        <v>21</v>
      </c>
      <c r="J32" s="12" t="s">
        <v>21</v>
      </c>
      <c r="K32" s="12" t="s">
        <v>21</v>
      </c>
      <c r="L32" s="16"/>
      <c r="M32" s="16"/>
      <c r="N32" s="6" t="s">
        <v>362</v>
      </c>
      <c r="O32" s="6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</row>
    <row r="33" ht="12.0" customHeight="1">
      <c r="A33" s="9">
        <f t="shared" si="3"/>
        <v>72</v>
      </c>
      <c r="B33" s="37" t="s">
        <v>366</v>
      </c>
      <c r="C33" s="38" t="s">
        <v>367</v>
      </c>
      <c r="D33" s="6" t="s">
        <v>20</v>
      </c>
      <c r="E33" s="12" t="s">
        <v>21</v>
      </c>
      <c r="F33" s="12" t="s">
        <v>21</v>
      </c>
      <c r="G33" s="12" t="s">
        <v>21</v>
      </c>
      <c r="H33" s="12" t="s">
        <v>21</v>
      </c>
      <c r="I33" s="12" t="s">
        <v>21</v>
      </c>
      <c r="J33" s="12" t="s">
        <v>21</v>
      </c>
      <c r="K33" s="12" t="s">
        <v>21</v>
      </c>
      <c r="L33" s="14" t="s">
        <v>21</v>
      </c>
      <c r="M33" s="16"/>
      <c r="N33" s="6" t="s">
        <v>369</v>
      </c>
      <c r="O33" s="6" t="s">
        <v>14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</row>
    <row r="34" ht="12.0" customHeight="1">
      <c r="A34" s="9">
        <f>'1st Batch'!A10</f>
        <v>8</v>
      </c>
      <c r="B34" s="37" t="s">
        <v>63</v>
      </c>
      <c r="C34" s="38" t="s">
        <v>64</v>
      </c>
      <c r="D34" s="6" t="s">
        <v>104</v>
      </c>
      <c r="E34" s="27" t="s">
        <v>125</v>
      </c>
      <c r="F34" s="27" t="s">
        <v>125</v>
      </c>
      <c r="G34" s="27" t="s">
        <v>125</v>
      </c>
      <c r="H34" s="12" t="s">
        <v>21</v>
      </c>
      <c r="I34" s="27" t="s">
        <v>125</v>
      </c>
      <c r="J34" s="27" t="s">
        <v>125</v>
      </c>
      <c r="K34" s="27" t="s">
        <v>125</v>
      </c>
      <c r="L34" s="16"/>
      <c r="M34" s="16"/>
      <c r="N34" s="6" t="s">
        <v>380</v>
      </c>
      <c r="O34" s="6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</row>
    <row r="35" ht="12.0" customHeight="1">
      <c r="A35" s="9">
        <f>A33+1</f>
        <v>73</v>
      </c>
      <c r="B35" s="37" t="s">
        <v>385</v>
      </c>
      <c r="C35" s="37" t="s">
        <v>386</v>
      </c>
      <c r="D35" s="6" t="s">
        <v>20</v>
      </c>
      <c r="E35" s="12" t="s">
        <v>21</v>
      </c>
      <c r="F35" s="12" t="s">
        <v>21</v>
      </c>
      <c r="G35" s="12" t="s">
        <v>21</v>
      </c>
      <c r="H35" s="27" t="s">
        <v>125</v>
      </c>
      <c r="I35" s="12" t="s">
        <v>21</v>
      </c>
      <c r="J35" s="27" t="s">
        <v>125</v>
      </c>
      <c r="K35" s="12" t="s">
        <v>21</v>
      </c>
      <c r="L35" s="16"/>
      <c r="M35" s="16"/>
      <c r="N35" s="6" t="s">
        <v>388</v>
      </c>
      <c r="O35" s="6" t="s">
        <v>14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</row>
    <row r="36" ht="12.0" customHeight="1">
      <c r="A36" s="9">
        <f t="shared" ref="A36:A59" si="4">A35+1</f>
        <v>74</v>
      </c>
      <c r="B36" s="37" t="s">
        <v>393</v>
      </c>
      <c r="C36" s="38" t="s">
        <v>394</v>
      </c>
      <c r="D36" s="6" t="s">
        <v>20</v>
      </c>
      <c r="E36" s="12" t="s">
        <v>21</v>
      </c>
      <c r="F36" s="12" t="s">
        <v>21</v>
      </c>
      <c r="G36" s="12" t="s">
        <v>21</v>
      </c>
      <c r="H36" s="12" t="s">
        <v>21</v>
      </c>
      <c r="I36" s="12" t="s">
        <v>21</v>
      </c>
      <c r="J36" s="12" t="s">
        <v>21</v>
      </c>
      <c r="K36" s="12" t="s">
        <v>21</v>
      </c>
      <c r="L36" s="16"/>
      <c r="M36" s="16"/>
      <c r="N36" s="6" t="s">
        <v>398</v>
      </c>
      <c r="O36" s="6" t="s">
        <v>14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</row>
    <row r="37" ht="12.0" customHeight="1">
      <c r="A37" s="9">
        <f t="shared" si="4"/>
        <v>75</v>
      </c>
      <c r="B37" s="37" t="s">
        <v>404</v>
      </c>
      <c r="C37" s="38" t="s">
        <v>405</v>
      </c>
      <c r="D37" s="6" t="s">
        <v>20</v>
      </c>
      <c r="E37" s="12" t="s">
        <v>21</v>
      </c>
      <c r="F37" s="12" t="s">
        <v>21</v>
      </c>
      <c r="G37" s="12" t="s">
        <v>21</v>
      </c>
      <c r="H37" s="12" t="s">
        <v>21</v>
      </c>
      <c r="I37" s="12" t="s">
        <v>21</v>
      </c>
      <c r="J37" s="12" t="s">
        <v>21</v>
      </c>
      <c r="K37" s="12" t="s">
        <v>21</v>
      </c>
      <c r="L37" s="16"/>
      <c r="M37" s="16"/>
      <c r="N37" s="6" t="s">
        <v>409</v>
      </c>
      <c r="O37" s="6" t="s">
        <v>14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</row>
    <row r="38" ht="12.0" customHeight="1">
      <c r="A38" s="9">
        <f t="shared" si="4"/>
        <v>76</v>
      </c>
      <c r="B38" s="37" t="s">
        <v>412</v>
      </c>
      <c r="C38" s="38" t="s">
        <v>413</v>
      </c>
      <c r="D38" s="6" t="s">
        <v>20</v>
      </c>
      <c r="E38" s="12" t="s">
        <v>21</v>
      </c>
      <c r="F38" s="12" t="s">
        <v>21</v>
      </c>
      <c r="G38" s="12" t="s">
        <v>21</v>
      </c>
      <c r="H38" s="12" t="s">
        <v>21</v>
      </c>
      <c r="I38" s="12" t="s">
        <v>21</v>
      </c>
      <c r="J38" s="12" t="s">
        <v>21</v>
      </c>
      <c r="K38" s="12" t="s">
        <v>21</v>
      </c>
      <c r="L38" s="16"/>
      <c r="M38" s="16"/>
      <c r="N38" s="6" t="s">
        <v>416</v>
      </c>
      <c r="O38" s="6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</row>
    <row r="39" ht="12.0" customHeight="1">
      <c r="A39" s="9">
        <f t="shared" si="4"/>
        <v>77</v>
      </c>
      <c r="B39" s="37" t="s">
        <v>420</v>
      </c>
      <c r="C39" s="38" t="s">
        <v>421</v>
      </c>
      <c r="D39" s="6" t="s">
        <v>20</v>
      </c>
      <c r="E39" s="12" t="s">
        <v>21</v>
      </c>
      <c r="F39" s="12" t="s">
        <v>21</v>
      </c>
      <c r="G39" s="12" t="s">
        <v>21</v>
      </c>
      <c r="H39" s="12" t="s">
        <v>21</v>
      </c>
      <c r="I39" s="12" t="s">
        <v>21</v>
      </c>
      <c r="J39" s="12" t="s">
        <v>21</v>
      </c>
      <c r="K39" s="12" t="s">
        <v>21</v>
      </c>
      <c r="L39" s="16"/>
      <c r="M39" s="16"/>
      <c r="N39" s="6" t="s">
        <v>427</v>
      </c>
      <c r="O39" s="6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</row>
    <row r="40" ht="12.0" customHeight="1">
      <c r="A40" s="9">
        <f t="shared" si="4"/>
        <v>78</v>
      </c>
      <c r="B40" s="37" t="s">
        <v>434</v>
      </c>
      <c r="C40" s="37" t="s">
        <v>436</v>
      </c>
      <c r="D40" s="6" t="s">
        <v>20</v>
      </c>
      <c r="E40" s="12" t="s">
        <v>21</v>
      </c>
      <c r="F40" s="12" t="s">
        <v>21</v>
      </c>
      <c r="G40" s="12" t="s">
        <v>21</v>
      </c>
      <c r="H40" s="27" t="s">
        <v>125</v>
      </c>
      <c r="I40" s="27" t="s">
        <v>125</v>
      </c>
      <c r="J40" s="27" t="s">
        <v>125</v>
      </c>
      <c r="K40" s="27" t="s">
        <v>125</v>
      </c>
      <c r="L40" s="16"/>
      <c r="M40" s="16"/>
      <c r="N40" s="6"/>
      <c r="O40" s="6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</row>
    <row r="41" ht="12.0" customHeight="1">
      <c r="A41" s="9">
        <f t="shared" si="4"/>
        <v>79</v>
      </c>
      <c r="B41" s="37" t="s">
        <v>441</v>
      </c>
      <c r="C41" s="38" t="s">
        <v>442</v>
      </c>
      <c r="D41" s="6" t="s">
        <v>104</v>
      </c>
      <c r="E41" s="27" t="s">
        <v>125</v>
      </c>
      <c r="F41" s="27" t="s">
        <v>125</v>
      </c>
      <c r="G41" s="27" t="s">
        <v>125</v>
      </c>
      <c r="H41" s="12" t="s">
        <v>21</v>
      </c>
      <c r="I41" s="27" t="s">
        <v>125</v>
      </c>
      <c r="J41" s="27" t="s">
        <v>125</v>
      </c>
      <c r="K41" s="27" t="s">
        <v>125</v>
      </c>
      <c r="L41" s="16"/>
      <c r="M41" s="16"/>
      <c r="N41" s="6" t="s">
        <v>446</v>
      </c>
      <c r="O41" s="6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ht="12.0" customHeight="1">
      <c r="A42" s="9">
        <f t="shared" si="4"/>
        <v>80</v>
      </c>
      <c r="B42" s="37" t="s">
        <v>453</v>
      </c>
      <c r="C42" s="38" t="s">
        <v>455</v>
      </c>
      <c r="D42" s="6" t="s">
        <v>20</v>
      </c>
      <c r="E42" s="12" t="s">
        <v>21</v>
      </c>
      <c r="F42" s="12" t="s">
        <v>21</v>
      </c>
      <c r="G42" s="12" t="s">
        <v>21</v>
      </c>
      <c r="H42" s="12" t="s">
        <v>21</v>
      </c>
      <c r="I42" s="12" t="s">
        <v>21</v>
      </c>
      <c r="J42" s="12" t="s">
        <v>21</v>
      </c>
      <c r="K42" s="12" t="s">
        <v>21</v>
      </c>
      <c r="L42" s="16"/>
      <c r="M42" s="16"/>
      <c r="N42" s="6" t="s">
        <v>456</v>
      </c>
      <c r="O42" s="6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</row>
    <row r="43" ht="12.0" customHeight="1">
      <c r="A43" s="9">
        <f t="shared" si="4"/>
        <v>81</v>
      </c>
      <c r="B43" s="37" t="s">
        <v>459</v>
      </c>
      <c r="C43" s="38" t="s">
        <v>460</v>
      </c>
      <c r="D43" s="6" t="s">
        <v>20</v>
      </c>
      <c r="E43" s="12" t="s">
        <v>21</v>
      </c>
      <c r="F43" s="12" t="s">
        <v>21</v>
      </c>
      <c r="G43" s="12" t="s">
        <v>21</v>
      </c>
      <c r="H43" s="12" t="s">
        <v>21</v>
      </c>
      <c r="I43" s="12" t="s">
        <v>21</v>
      </c>
      <c r="J43" s="12" t="s">
        <v>21</v>
      </c>
      <c r="K43" s="12" t="s">
        <v>21</v>
      </c>
      <c r="L43" s="16"/>
      <c r="M43" s="16"/>
      <c r="N43" s="6" t="s">
        <v>463</v>
      </c>
      <c r="O43" s="6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</row>
    <row r="44" ht="12.0" customHeight="1">
      <c r="A44" s="9">
        <f t="shared" si="4"/>
        <v>82</v>
      </c>
      <c r="B44" s="37" t="s">
        <v>465</v>
      </c>
      <c r="C44" s="37" t="s">
        <v>467</v>
      </c>
      <c r="D44" s="6" t="s">
        <v>34</v>
      </c>
      <c r="E44" s="12" t="s">
        <v>21</v>
      </c>
      <c r="F44" s="12" t="s">
        <v>21</v>
      </c>
      <c r="G44" s="12" t="s">
        <v>21</v>
      </c>
      <c r="H44" s="12" t="s">
        <v>21</v>
      </c>
      <c r="I44" s="12" t="s">
        <v>21</v>
      </c>
      <c r="J44" s="12" t="s">
        <v>21</v>
      </c>
      <c r="K44" s="12" t="s">
        <v>21</v>
      </c>
      <c r="L44" s="14" t="s">
        <v>21</v>
      </c>
      <c r="M44" s="16"/>
      <c r="N44" s="6"/>
      <c r="O44" s="6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</row>
    <row r="45" ht="12.0" customHeight="1">
      <c r="A45" s="9">
        <f t="shared" si="4"/>
        <v>83</v>
      </c>
      <c r="B45" s="37" t="s">
        <v>472</v>
      </c>
      <c r="C45" s="37" t="s">
        <v>473</v>
      </c>
      <c r="D45" s="6" t="s">
        <v>20</v>
      </c>
      <c r="E45" s="12" t="s">
        <v>21</v>
      </c>
      <c r="F45" s="12" t="s">
        <v>21</v>
      </c>
      <c r="G45" s="12" t="s">
        <v>21</v>
      </c>
      <c r="H45" s="27" t="s">
        <v>125</v>
      </c>
      <c r="I45" s="27" t="s">
        <v>125</v>
      </c>
      <c r="J45" s="27" t="s">
        <v>125</v>
      </c>
      <c r="K45" s="27" t="s">
        <v>125</v>
      </c>
      <c r="L45" s="16"/>
      <c r="M45" s="16"/>
      <c r="N45" s="6"/>
      <c r="O45" s="6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</row>
    <row r="46" ht="12.0" customHeight="1">
      <c r="A46" s="9">
        <f t="shared" si="4"/>
        <v>84</v>
      </c>
      <c r="B46" s="37" t="s">
        <v>478</v>
      </c>
      <c r="C46" s="38" t="s">
        <v>480</v>
      </c>
      <c r="D46" s="6" t="s">
        <v>20</v>
      </c>
      <c r="E46" s="12" t="s">
        <v>21</v>
      </c>
      <c r="F46" s="12" t="s">
        <v>21</v>
      </c>
      <c r="G46" s="12" t="s">
        <v>21</v>
      </c>
      <c r="H46" s="12" t="s">
        <v>21</v>
      </c>
      <c r="I46" s="12" t="s">
        <v>21</v>
      </c>
      <c r="J46" s="12" t="s">
        <v>21</v>
      </c>
      <c r="K46" s="12" t="s">
        <v>21</v>
      </c>
      <c r="L46" s="14" t="s">
        <v>21</v>
      </c>
      <c r="M46" s="16"/>
      <c r="N46" s="6" t="s">
        <v>483</v>
      </c>
      <c r="O46" s="6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</row>
    <row r="47" ht="12.0" customHeight="1">
      <c r="A47" s="9">
        <f t="shared" si="4"/>
        <v>85</v>
      </c>
      <c r="B47" s="37" t="s">
        <v>489</v>
      </c>
      <c r="C47" s="38" t="s">
        <v>491</v>
      </c>
      <c r="D47" s="6" t="s">
        <v>20</v>
      </c>
      <c r="E47" s="12" t="s">
        <v>21</v>
      </c>
      <c r="F47" s="12" t="s">
        <v>21</v>
      </c>
      <c r="G47" s="12" t="s">
        <v>21</v>
      </c>
      <c r="H47" s="12" t="s">
        <v>21</v>
      </c>
      <c r="I47" s="12" t="s">
        <v>21</v>
      </c>
      <c r="J47" s="12" t="s">
        <v>21</v>
      </c>
      <c r="K47" s="12" t="s">
        <v>21</v>
      </c>
      <c r="L47" s="14" t="s">
        <v>21</v>
      </c>
      <c r="M47" s="16"/>
      <c r="N47" s="6" t="s">
        <v>493</v>
      </c>
      <c r="O47" s="6" t="s">
        <v>14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</row>
    <row r="48" ht="12.0" customHeight="1">
      <c r="A48" s="9">
        <f t="shared" si="4"/>
        <v>86</v>
      </c>
      <c r="B48" s="60" t="s">
        <v>499</v>
      </c>
      <c r="C48" s="38" t="s">
        <v>512</v>
      </c>
      <c r="D48" s="6" t="s">
        <v>104</v>
      </c>
      <c r="E48" s="27" t="s">
        <v>125</v>
      </c>
      <c r="F48" s="12" t="s">
        <v>21</v>
      </c>
      <c r="G48" s="27" t="s">
        <v>125</v>
      </c>
      <c r="H48" s="27" t="s">
        <v>125</v>
      </c>
      <c r="I48" s="27" t="s">
        <v>125</v>
      </c>
      <c r="J48" s="27" t="s">
        <v>125</v>
      </c>
      <c r="K48" s="27" t="s">
        <v>125</v>
      </c>
      <c r="L48" s="16"/>
      <c r="M48" s="16"/>
      <c r="N48" s="6" t="s">
        <v>516</v>
      </c>
      <c r="O48" s="6" t="s">
        <v>14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</row>
    <row r="49" ht="12.0" customHeight="1">
      <c r="A49" s="9">
        <f t="shared" si="4"/>
        <v>87</v>
      </c>
      <c r="B49" s="37" t="s">
        <v>522</v>
      </c>
      <c r="C49" s="37" t="s">
        <v>523</v>
      </c>
      <c r="D49" s="6" t="s">
        <v>34</v>
      </c>
      <c r="E49" s="12" t="s">
        <v>21</v>
      </c>
      <c r="F49" s="12" t="s">
        <v>21</v>
      </c>
      <c r="G49" s="12" t="s">
        <v>21</v>
      </c>
      <c r="H49" s="12" t="s">
        <v>21</v>
      </c>
      <c r="I49" s="12" t="s">
        <v>21</v>
      </c>
      <c r="J49" s="12" t="s">
        <v>21</v>
      </c>
      <c r="K49" s="12" t="s">
        <v>21</v>
      </c>
      <c r="L49" s="14" t="s">
        <v>21</v>
      </c>
      <c r="M49" s="16"/>
      <c r="N49" s="6"/>
      <c r="O49" s="6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</row>
    <row r="50" ht="12.0" customHeight="1">
      <c r="A50" s="9">
        <f t="shared" si="4"/>
        <v>88</v>
      </c>
      <c r="B50" s="37" t="s">
        <v>527</v>
      </c>
      <c r="C50" s="38" t="s">
        <v>528</v>
      </c>
      <c r="D50" s="6" t="s">
        <v>20</v>
      </c>
      <c r="E50" s="12" t="s">
        <v>21</v>
      </c>
      <c r="F50" s="12" t="s">
        <v>21</v>
      </c>
      <c r="G50" s="12" t="s">
        <v>21</v>
      </c>
      <c r="H50" s="12" t="s">
        <v>21</v>
      </c>
      <c r="I50" s="12" t="s">
        <v>21</v>
      </c>
      <c r="J50" s="12" t="s">
        <v>21</v>
      </c>
      <c r="K50" s="12" t="s">
        <v>21</v>
      </c>
      <c r="L50" s="14" t="s">
        <v>21</v>
      </c>
      <c r="M50" s="16"/>
      <c r="N50" s="6" t="s">
        <v>529</v>
      </c>
      <c r="O50" s="6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</row>
    <row r="51" ht="12.0" customHeight="1">
      <c r="A51" s="9">
        <f t="shared" si="4"/>
        <v>89</v>
      </c>
      <c r="B51" s="37" t="s">
        <v>532</v>
      </c>
      <c r="C51" s="38" t="s">
        <v>534</v>
      </c>
      <c r="D51" s="6" t="s">
        <v>34</v>
      </c>
      <c r="E51" s="12" t="s">
        <v>21</v>
      </c>
      <c r="F51" s="12" t="s">
        <v>21</v>
      </c>
      <c r="G51" s="12" t="s">
        <v>21</v>
      </c>
      <c r="H51" s="12" t="s">
        <v>21</v>
      </c>
      <c r="I51" s="12" t="s">
        <v>21</v>
      </c>
      <c r="J51" s="12" t="s">
        <v>21</v>
      </c>
      <c r="K51" s="12" t="s">
        <v>21</v>
      </c>
      <c r="L51" s="14" t="s">
        <v>21</v>
      </c>
      <c r="M51" s="16"/>
      <c r="N51" s="6" t="s">
        <v>536</v>
      </c>
      <c r="O51" s="6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</row>
    <row r="52" ht="12.0" customHeight="1">
      <c r="A52" s="9">
        <f t="shared" si="4"/>
        <v>90</v>
      </c>
      <c r="B52" s="37" t="s">
        <v>537</v>
      </c>
      <c r="C52" s="38" t="s">
        <v>538</v>
      </c>
      <c r="D52" s="6" t="s">
        <v>20</v>
      </c>
      <c r="E52" s="12" t="s">
        <v>21</v>
      </c>
      <c r="F52" s="12" t="s">
        <v>21</v>
      </c>
      <c r="G52" s="12" t="s">
        <v>21</v>
      </c>
      <c r="H52" s="12" t="s">
        <v>21</v>
      </c>
      <c r="I52" s="12" t="s">
        <v>21</v>
      </c>
      <c r="J52" s="12" t="s">
        <v>21</v>
      </c>
      <c r="K52" s="12" t="s">
        <v>21</v>
      </c>
      <c r="L52" s="14" t="s">
        <v>21</v>
      </c>
      <c r="M52" s="16"/>
      <c r="N52" s="6" t="s">
        <v>541</v>
      </c>
      <c r="O52" s="6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</row>
    <row r="53" ht="12.0" customHeight="1">
      <c r="A53" s="9">
        <f t="shared" si="4"/>
        <v>91</v>
      </c>
      <c r="B53" s="37" t="s">
        <v>544</v>
      </c>
      <c r="C53" s="38" t="s">
        <v>545</v>
      </c>
      <c r="D53" s="6" t="s">
        <v>20</v>
      </c>
      <c r="E53" s="12" t="s">
        <v>21</v>
      </c>
      <c r="F53" s="12" t="s">
        <v>21</v>
      </c>
      <c r="G53" s="12" t="s">
        <v>21</v>
      </c>
      <c r="H53" s="27" t="s">
        <v>125</v>
      </c>
      <c r="I53" s="12" t="s">
        <v>21</v>
      </c>
      <c r="J53" s="12" t="s">
        <v>21</v>
      </c>
      <c r="K53" s="12" t="s">
        <v>21</v>
      </c>
      <c r="L53" s="16"/>
      <c r="M53" s="16"/>
      <c r="N53" s="6" t="s">
        <v>547</v>
      </c>
      <c r="O53" s="6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</row>
    <row r="54" ht="12.0" customHeight="1">
      <c r="A54" s="9">
        <f t="shared" si="4"/>
        <v>92</v>
      </c>
      <c r="B54" s="37" t="s">
        <v>550</v>
      </c>
      <c r="C54" s="37" t="s">
        <v>551</v>
      </c>
      <c r="D54" s="6" t="s">
        <v>34</v>
      </c>
      <c r="E54" s="12" t="s">
        <v>21</v>
      </c>
      <c r="F54" s="12" t="s">
        <v>21</v>
      </c>
      <c r="G54" s="12" t="s">
        <v>21</v>
      </c>
      <c r="H54" s="12" t="s">
        <v>21</v>
      </c>
      <c r="I54" s="12" t="s">
        <v>21</v>
      </c>
      <c r="J54" s="12" t="s">
        <v>21</v>
      </c>
      <c r="K54" s="12" t="s">
        <v>21</v>
      </c>
      <c r="L54" s="16"/>
      <c r="M54" s="16"/>
      <c r="N54" s="37" t="s">
        <v>552</v>
      </c>
      <c r="O54" s="6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</row>
    <row r="55" ht="12.0" customHeight="1">
      <c r="A55" s="9">
        <f t="shared" si="4"/>
        <v>93</v>
      </c>
      <c r="B55" s="37" t="s">
        <v>554</v>
      </c>
      <c r="C55" s="38" t="s">
        <v>555</v>
      </c>
      <c r="D55" s="6" t="s">
        <v>20</v>
      </c>
      <c r="E55" s="12" t="s">
        <v>21</v>
      </c>
      <c r="F55" s="12" t="s">
        <v>21</v>
      </c>
      <c r="G55" s="12" t="s">
        <v>21</v>
      </c>
      <c r="H55" s="12" t="s">
        <v>21</v>
      </c>
      <c r="I55" s="12" t="s">
        <v>21</v>
      </c>
      <c r="J55" s="12" t="s">
        <v>21</v>
      </c>
      <c r="K55" s="12" t="s">
        <v>21</v>
      </c>
      <c r="L55" s="14" t="s">
        <v>21</v>
      </c>
      <c r="M55" s="16"/>
      <c r="N55" s="6" t="s">
        <v>556</v>
      </c>
      <c r="O55" s="6" t="s">
        <v>14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ht="12.0" customHeight="1">
      <c r="A56" s="9">
        <f t="shared" si="4"/>
        <v>94</v>
      </c>
      <c r="B56" s="37" t="s">
        <v>559</v>
      </c>
      <c r="C56" s="38" t="s">
        <v>560</v>
      </c>
      <c r="D56" s="6" t="s">
        <v>20</v>
      </c>
      <c r="E56" s="12" t="s">
        <v>21</v>
      </c>
      <c r="F56" s="12" t="s">
        <v>21</v>
      </c>
      <c r="G56" s="12" t="s">
        <v>21</v>
      </c>
      <c r="H56" s="12" t="s">
        <v>21</v>
      </c>
      <c r="I56" s="12" t="s">
        <v>21</v>
      </c>
      <c r="J56" s="12" t="s">
        <v>21</v>
      </c>
      <c r="K56" s="12" t="s">
        <v>21</v>
      </c>
      <c r="L56" s="16"/>
      <c r="M56" s="16"/>
      <c r="N56" s="6" t="s">
        <v>563</v>
      </c>
      <c r="O56" s="6" t="s">
        <v>14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</row>
    <row r="57" ht="12.0" customHeight="1">
      <c r="A57" s="9">
        <f t="shared" si="4"/>
        <v>95</v>
      </c>
      <c r="B57" s="37" t="s">
        <v>565</v>
      </c>
      <c r="C57" s="37" t="s">
        <v>566</v>
      </c>
      <c r="D57" s="6" t="s">
        <v>20</v>
      </c>
      <c r="E57" s="12" t="s">
        <v>21</v>
      </c>
      <c r="F57" s="12" t="s">
        <v>21</v>
      </c>
      <c r="G57" s="27" t="s">
        <v>125</v>
      </c>
      <c r="H57" s="27" t="s">
        <v>125</v>
      </c>
      <c r="I57" s="27" t="s">
        <v>125</v>
      </c>
      <c r="J57" s="27" t="s">
        <v>125</v>
      </c>
      <c r="K57" s="27" t="s">
        <v>125</v>
      </c>
      <c r="L57" s="16"/>
      <c r="M57" s="16"/>
      <c r="N57" s="6"/>
      <c r="O57" s="6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</row>
    <row r="58" ht="12.0" customHeight="1">
      <c r="A58" s="9">
        <f t="shared" si="4"/>
        <v>96</v>
      </c>
      <c r="B58" s="37" t="s">
        <v>570</v>
      </c>
      <c r="C58" s="38" t="s">
        <v>571</v>
      </c>
      <c r="D58" s="6" t="s">
        <v>20</v>
      </c>
      <c r="E58" s="12" t="s">
        <v>21</v>
      </c>
      <c r="F58" s="12" t="s">
        <v>21</v>
      </c>
      <c r="G58" s="12" t="s">
        <v>21</v>
      </c>
      <c r="H58" s="12" t="s">
        <v>21</v>
      </c>
      <c r="I58" s="12" t="s">
        <v>21</v>
      </c>
      <c r="J58" s="12" t="s">
        <v>21</v>
      </c>
      <c r="K58" s="12" t="s">
        <v>21</v>
      </c>
      <c r="L58" s="16"/>
      <c r="M58" s="16"/>
      <c r="N58" s="6" t="s">
        <v>572</v>
      </c>
      <c r="O58" s="6" t="s">
        <v>14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</row>
    <row r="59" ht="12.0" customHeight="1">
      <c r="A59" s="9">
        <f t="shared" si="4"/>
        <v>97</v>
      </c>
      <c r="B59" s="37" t="s">
        <v>575</v>
      </c>
      <c r="C59" s="37" t="s">
        <v>577</v>
      </c>
      <c r="D59" s="6" t="s">
        <v>20</v>
      </c>
      <c r="E59" s="12" t="s">
        <v>21</v>
      </c>
      <c r="F59" s="12" t="s">
        <v>21</v>
      </c>
      <c r="G59" s="12" t="s">
        <v>21</v>
      </c>
      <c r="H59" s="27" t="s">
        <v>125</v>
      </c>
      <c r="I59" s="27" t="s">
        <v>125</v>
      </c>
      <c r="J59" s="27" t="s">
        <v>125</v>
      </c>
      <c r="K59" s="27" t="s">
        <v>125</v>
      </c>
      <c r="L59" s="16"/>
      <c r="M59" s="16"/>
      <c r="N59" s="6"/>
      <c r="O59" s="6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P14:Q15"/>
    <mergeCell ref="P1:Q2"/>
    <mergeCell ref="S3:V3"/>
  </mergeCells>
  <dataValidations>
    <dataValidation type="list" allowBlank="1" showErrorMessage="1" sqref="BA2 O3:O59">
      <formula1>$BB$1:$BB$2</formula1>
    </dataValidation>
  </dataValidations>
  <hyperlinks>
    <hyperlink r:id="rId1" ref="C3"/>
    <hyperlink r:id="rId2" ref="C4"/>
    <hyperlink r:id="rId3" ref="C6"/>
    <hyperlink r:id="rId4" ref="C8"/>
    <hyperlink r:id="rId5" ref="C9"/>
    <hyperlink r:id="rId6" ref="C10"/>
    <hyperlink r:id="rId7" ref="C11"/>
    <hyperlink r:id="rId8" ref="C12"/>
    <hyperlink r:id="rId9" ref="C13"/>
    <hyperlink r:id="rId10" ref="C15"/>
    <hyperlink r:id="rId11" ref="C16"/>
    <hyperlink r:id="rId12" ref="C17"/>
    <hyperlink r:id="rId13" ref="C18"/>
    <hyperlink r:id="rId14" ref="C19"/>
    <hyperlink r:id="rId15" ref="C20"/>
    <hyperlink r:id="rId16" ref="C21"/>
    <hyperlink r:id="rId17" ref="C22"/>
    <hyperlink r:id="rId18" ref="C23"/>
    <hyperlink r:id="rId19" ref="C24"/>
    <hyperlink r:id="rId20" ref="C25"/>
    <hyperlink r:id="rId21" ref="C28"/>
    <hyperlink r:id="rId22" ref="C29"/>
    <hyperlink r:id="rId23" ref="C30"/>
    <hyperlink r:id="rId24" ref="C32"/>
    <hyperlink r:id="rId25" ref="C33"/>
    <hyperlink r:id="rId26" ref="C34"/>
    <hyperlink r:id="rId27" ref="C36"/>
    <hyperlink r:id="rId28" ref="C37"/>
    <hyperlink r:id="rId29" ref="C38"/>
    <hyperlink r:id="rId30" ref="C39"/>
    <hyperlink r:id="rId31" ref="C41"/>
    <hyperlink r:id="rId32" ref="C42"/>
    <hyperlink r:id="rId33" ref="C43"/>
    <hyperlink r:id="rId34" ref="C46"/>
    <hyperlink r:id="rId35" ref="C47"/>
    <hyperlink r:id="rId36" ref="C48"/>
    <hyperlink r:id="rId37" ref="C50"/>
    <hyperlink r:id="rId38" ref="C51"/>
    <hyperlink r:id="rId39" ref="C52"/>
    <hyperlink r:id="rId40" ref="C53"/>
    <hyperlink r:id="rId41" ref="C55"/>
    <hyperlink r:id="rId42" ref="C56"/>
    <hyperlink r:id="rId43" ref="C58"/>
  </hyperlinks>
  <printOptions/>
  <pageMargins bottom="0.75" footer="0.0" header="0.0" left="0.7" right="0.7" top="0.75"/>
  <pageSetup orientation="portrait"/>
  <drawing r:id="rId4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0.86"/>
    <col customWidth="1" min="3" max="3" width="42.43"/>
    <col customWidth="1" min="4" max="4" width="9.14"/>
    <col customWidth="1" min="5" max="6" width="9.0"/>
    <col customWidth="1" min="7" max="7" width="16.14"/>
    <col customWidth="1" min="8" max="8" width="18.14"/>
    <col customWidth="1" min="9" max="43" width="8.86"/>
  </cols>
  <sheetData>
    <row r="1" ht="12.0" customHeight="1">
      <c r="A1" s="1" t="s">
        <v>0</v>
      </c>
      <c r="B1" s="2" t="s">
        <v>1</v>
      </c>
      <c r="C1" s="2" t="s">
        <v>157</v>
      </c>
      <c r="D1" s="1" t="s">
        <v>3</v>
      </c>
      <c r="E1" s="2" t="s">
        <v>161</v>
      </c>
      <c r="F1" s="2" t="s">
        <v>162</v>
      </c>
      <c r="G1" s="1" t="s">
        <v>12</v>
      </c>
      <c r="H1" s="1" t="s">
        <v>13</v>
      </c>
      <c r="AP1" t="s">
        <v>14</v>
      </c>
      <c r="AQ1" t="s">
        <v>15</v>
      </c>
    </row>
    <row r="2" ht="12.0" customHeight="1">
      <c r="A2" s="2"/>
      <c r="B2" s="2"/>
      <c r="C2" s="2"/>
      <c r="D2" s="6"/>
      <c r="E2" s="2" t="str">
        <f t="shared" ref="E2:F2" si="1">COUNTIF(E:E,"ü")</f>
        <v>#REF!</v>
      </c>
      <c r="F2" s="2" t="str">
        <f t="shared" si="1"/>
        <v>#REF!</v>
      </c>
      <c r="G2" s="8" t="str">
        <f>COUNTA(G:G)-COUNTA(G1:G2)</f>
        <v>#REF!</v>
      </c>
      <c r="H2" s="7" t="str">
        <f>COUNTIF(H:H,"Yes")</f>
        <v>#REF!</v>
      </c>
    </row>
    <row r="3" ht="12.0" customHeight="1">
      <c r="A3" s="9">
        <f>'3rd Batch'!A59+1</f>
        <v>98</v>
      </c>
      <c r="B3" s="6" t="s">
        <v>163</v>
      </c>
      <c r="C3" s="6" t="s">
        <v>164</v>
      </c>
      <c r="D3" s="6" t="s">
        <v>104</v>
      </c>
      <c r="E3" s="12" t="s">
        <v>21</v>
      </c>
      <c r="F3" s="27" t="s">
        <v>125</v>
      </c>
      <c r="G3" s="6" t="s">
        <v>165</v>
      </c>
      <c r="H3" s="6"/>
    </row>
    <row r="4" ht="12.0" customHeight="1">
      <c r="A4" s="9">
        <f t="shared" ref="A4:A29" si="2">A3+1</f>
        <v>99</v>
      </c>
      <c r="B4" s="6" t="s">
        <v>167</v>
      </c>
      <c r="C4" s="6" t="s">
        <v>168</v>
      </c>
      <c r="D4" s="6" t="s">
        <v>104</v>
      </c>
      <c r="E4" s="12" t="s">
        <v>21</v>
      </c>
      <c r="F4" s="27" t="s">
        <v>125</v>
      </c>
      <c r="G4" s="6" t="s">
        <v>169</v>
      </c>
      <c r="H4" s="6"/>
    </row>
    <row r="5" ht="12.0" customHeight="1">
      <c r="A5" s="9">
        <f t="shared" si="2"/>
        <v>100</v>
      </c>
      <c r="B5" s="6" t="s">
        <v>174</v>
      </c>
      <c r="C5" s="6" t="s">
        <v>175</v>
      </c>
      <c r="D5" s="6" t="s">
        <v>104</v>
      </c>
      <c r="E5" s="12" t="s">
        <v>21</v>
      </c>
      <c r="F5" s="27" t="s">
        <v>125</v>
      </c>
      <c r="G5" s="6"/>
      <c r="H5" s="6"/>
    </row>
    <row r="6" ht="12.0" customHeight="1">
      <c r="A6" s="9">
        <f t="shared" si="2"/>
        <v>101</v>
      </c>
      <c r="B6" s="6" t="s">
        <v>176</v>
      </c>
      <c r="C6" s="6" t="s">
        <v>177</v>
      </c>
      <c r="D6" s="6" t="s">
        <v>104</v>
      </c>
      <c r="E6" s="12" t="s">
        <v>21</v>
      </c>
      <c r="F6" s="27" t="s">
        <v>125</v>
      </c>
      <c r="G6" s="6" t="s">
        <v>178</v>
      </c>
      <c r="H6" s="6"/>
    </row>
    <row r="7" ht="12.0" customHeight="1">
      <c r="A7" s="9">
        <f t="shared" si="2"/>
        <v>102</v>
      </c>
      <c r="B7" s="6" t="s">
        <v>180</v>
      </c>
      <c r="C7" s="6" t="s">
        <v>181</v>
      </c>
      <c r="D7" s="6" t="s">
        <v>104</v>
      </c>
      <c r="E7" s="12" t="s">
        <v>21</v>
      </c>
      <c r="F7" s="27" t="s">
        <v>125</v>
      </c>
      <c r="G7" s="6" t="s">
        <v>182</v>
      </c>
      <c r="H7" s="6"/>
    </row>
    <row r="8" ht="12.0" customHeight="1">
      <c r="A8" s="9">
        <f t="shared" si="2"/>
        <v>103</v>
      </c>
      <c r="B8" s="6" t="s">
        <v>183</v>
      </c>
      <c r="C8" s="6" t="s">
        <v>184</v>
      </c>
      <c r="D8" s="6" t="s">
        <v>104</v>
      </c>
      <c r="E8" s="12" t="s">
        <v>21</v>
      </c>
      <c r="F8" s="27" t="s">
        <v>125</v>
      </c>
      <c r="G8" s="6" t="s">
        <v>185</v>
      </c>
      <c r="H8" s="6"/>
    </row>
    <row r="9" ht="12.0" customHeight="1">
      <c r="A9" s="9">
        <f t="shared" si="2"/>
        <v>104</v>
      </c>
      <c r="B9" s="6" t="s">
        <v>187</v>
      </c>
      <c r="C9" s="6" t="s">
        <v>188</v>
      </c>
      <c r="D9" s="6" t="s">
        <v>104</v>
      </c>
      <c r="E9" s="12" t="s">
        <v>21</v>
      </c>
      <c r="F9" s="27" t="s">
        <v>125</v>
      </c>
      <c r="G9" s="6" t="s">
        <v>189</v>
      </c>
      <c r="H9" s="6"/>
    </row>
    <row r="10" ht="12.0" customHeight="1">
      <c r="A10" s="9">
        <f t="shared" si="2"/>
        <v>105</v>
      </c>
      <c r="B10" s="6" t="s">
        <v>190</v>
      </c>
      <c r="C10" s="6" t="s">
        <v>191</v>
      </c>
      <c r="D10" s="6" t="s">
        <v>104</v>
      </c>
      <c r="E10" s="12" t="s">
        <v>21</v>
      </c>
      <c r="F10" s="27" t="s">
        <v>125</v>
      </c>
      <c r="G10" s="6" t="s">
        <v>192</v>
      </c>
      <c r="H10" s="6"/>
    </row>
    <row r="11" ht="12.0" customHeight="1">
      <c r="A11" s="9">
        <f t="shared" si="2"/>
        <v>106</v>
      </c>
      <c r="B11" s="6" t="s">
        <v>194</v>
      </c>
      <c r="C11" s="6" t="s">
        <v>195</v>
      </c>
      <c r="D11" s="6" t="s">
        <v>104</v>
      </c>
      <c r="E11" s="12" t="s">
        <v>21</v>
      </c>
      <c r="F11" s="27" t="s">
        <v>125</v>
      </c>
      <c r="G11" s="6" t="s">
        <v>196</v>
      </c>
      <c r="H11" s="6"/>
    </row>
    <row r="12" ht="12.0" customHeight="1">
      <c r="A12" s="9">
        <f t="shared" si="2"/>
        <v>107</v>
      </c>
      <c r="B12" s="6" t="s">
        <v>198</v>
      </c>
      <c r="C12" s="6" t="s">
        <v>199</v>
      </c>
      <c r="D12" s="6" t="s">
        <v>104</v>
      </c>
      <c r="E12" s="12" t="s">
        <v>21</v>
      </c>
      <c r="F12" s="27" t="s">
        <v>125</v>
      </c>
      <c r="G12" s="6" t="s">
        <v>200</v>
      </c>
      <c r="H12" s="6"/>
    </row>
    <row r="13" ht="12.0" customHeight="1">
      <c r="A13" s="9">
        <f t="shared" si="2"/>
        <v>108</v>
      </c>
      <c r="B13" s="6" t="s">
        <v>202</v>
      </c>
      <c r="C13" s="6" t="s">
        <v>203</v>
      </c>
      <c r="D13" s="6" t="s">
        <v>104</v>
      </c>
      <c r="E13" s="12" t="s">
        <v>21</v>
      </c>
      <c r="F13" s="27" t="s">
        <v>125</v>
      </c>
      <c r="G13" s="6" t="s">
        <v>204</v>
      </c>
      <c r="H13" s="6"/>
    </row>
    <row r="14" ht="12.0" customHeight="1">
      <c r="A14" s="9">
        <f t="shared" si="2"/>
        <v>109</v>
      </c>
      <c r="B14" s="6" t="s">
        <v>205</v>
      </c>
      <c r="C14" s="6" t="s">
        <v>207</v>
      </c>
      <c r="D14" s="6" t="s">
        <v>104</v>
      </c>
      <c r="E14" s="12" t="s">
        <v>21</v>
      </c>
      <c r="F14" s="27" t="s">
        <v>125</v>
      </c>
      <c r="G14" s="6" t="s">
        <v>208</v>
      </c>
      <c r="H14" s="6"/>
    </row>
    <row r="15" ht="12.0" customHeight="1">
      <c r="A15" s="9">
        <f t="shared" si="2"/>
        <v>110</v>
      </c>
      <c r="B15" s="6" t="s">
        <v>209</v>
      </c>
      <c r="C15" s="6" t="s">
        <v>210</v>
      </c>
      <c r="D15" s="6" t="s">
        <v>104</v>
      </c>
      <c r="E15" s="12" t="s">
        <v>21</v>
      </c>
      <c r="F15" s="27" t="s">
        <v>125</v>
      </c>
      <c r="G15" s="6" t="s">
        <v>211</v>
      </c>
      <c r="H15" s="6"/>
    </row>
    <row r="16" ht="12.0" customHeight="1">
      <c r="A16" s="9">
        <f t="shared" si="2"/>
        <v>111</v>
      </c>
      <c r="B16" s="6" t="s">
        <v>212</v>
      </c>
      <c r="C16" s="6" t="s">
        <v>213</v>
      </c>
      <c r="D16" s="6" t="s">
        <v>104</v>
      </c>
      <c r="E16" s="12" t="s">
        <v>21</v>
      </c>
      <c r="F16" s="27" t="s">
        <v>125</v>
      </c>
      <c r="G16" s="6" t="s">
        <v>214</v>
      </c>
      <c r="H16" s="6"/>
    </row>
    <row r="17" ht="12.0" customHeight="1">
      <c r="A17" s="9">
        <f t="shared" si="2"/>
        <v>112</v>
      </c>
      <c r="B17" s="6" t="s">
        <v>215</v>
      </c>
      <c r="C17" s="6" t="s">
        <v>216</v>
      </c>
      <c r="D17" s="6" t="s">
        <v>104</v>
      </c>
      <c r="E17" s="12" t="s">
        <v>21</v>
      </c>
      <c r="F17" s="27" t="s">
        <v>125</v>
      </c>
      <c r="G17" s="6" t="s">
        <v>217</v>
      </c>
      <c r="H17" s="6"/>
    </row>
    <row r="18" ht="12.0" customHeight="1">
      <c r="A18" s="9">
        <f t="shared" si="2"/>
        <v>113</v>
      </c>
      <c r="B18" s="6" t="s">
        <v>218</v>
      </c>
      <c r="C18" s="6" t="s">
        <v>219</v>
      </c>
      <c r="D18" s="6" t="s">
        <v>104</v>
      </c>
      <c r="E18" s="27" t="s">
        <v>125</v>
      </c>
      <c r="F18" s="12" t="s">
        <v>21</v>
      </c>
      <c r="G18" s="6" t="s">
        <v>220</v>
      </c>
      <c r="H18" s="6"/>
    </row>
    <row r="19" ht="12.0" customHeight="1">
      <c r="A19" s="9">
        <f t="shared" si="2"/>
        <v>114</v>
      </c>
      <c r="B19" s="6" t="s">
        <v>221</v>
      </c>
      <c r="C19" s="6" t="s">
        <v>222</v>
      </c>
      <c r="D19" s="6" t="s">
        <v>104</v>
      </c>
      <c r="E19" s="27" t="s">
        <v>125</v>
      </c>
      <c r="F19" s="12" t="s">
        <v>21</v>
      </c>
      <c r="G19" s="6"/>
      <c r="H19" s="6"/>
    </row>
    <row r="20" ht="12.0" customHeight="1">
      <c r="A20" s="9">
        <f t="shared" si="2"/>
        <v>115</v>
      </c>
      <c r="B20" s="6" t="s">
        <v>223</v>
      </c>
      <c r="C20" s="6" t="s">
        <v>224</v>
      </c>
      <c r="D20" s="6" t="s">
        <v>104</v>
      </c>
      <c r="E20" s="27" t="s">
        <v>125</v>
      </c>
      <c r="F20" s="12" t="s">
        <v>21</v>
      </c>
      <c r="G20" s="6"/>
      <c r="H20" s="6"/>
    </row>
    <row r="21" ht="12.0" customHeight="1">
      <c r="A21" s="9">
        <f t="shared" si="2"/>
        <v>116</v>
      </c>
      <c r="B21" s="6" t="s">
        <v>225</v>
      </c>
      <c r="C21" s="6" t="s">
        <v>226</v>
      </c>
      <c r="D21" s="6" t="s">
        <v>104</v>
      </c>
      <c r="E21" s="27" t="s">
        <v>125</v>
      </c>
      <c r="F21" s="12" t="s">
        <v>21</v>
      </c>
      <c r="G21" s="6"/>
      <c r="H21" s="6"/>
    </row>
    <row r="22" ht="12.0" customHeight="1">
      <c r="A22" s="9">
        <f t="shared" si="2"/>
        <v>117</v>
      </c>
      <c r="B22" s="6" t="s">
        <v>227</v>
      </c>
      <c r="C22" s="6" t="s">
        <v>228</v>
      </c>
      <c r="D22" s="6" t="s">
        <v>104</v>
      </c>
      <c r="E22" s="27" t="s">
        <v>125</v>
      </c>
      <c r="F22" s="12" t="s">
        <v>21</v>
      </c>
      <c r="G22" s="6" t="s">
        <v>229</v>
      </c>
      <c r="H22" s="6"/>
    </row>
    <row r="23" ht="12.0" customHeight="1">
      <c r="A23" s="9">
        <f t="shared" si="2"/>
        <v>118</v>
      </c>
      <c r="B23" s="6" t="s">
        <v>232</v>
      </c>
      <c r="C23" s="6" t="s">
        <v>233</v>
      </c>
      <c r="D23" s="6" t="s">
        <v>104</v>
      </c>
      <c r="E23" s="27" t="s">
        <v>125</v>
      </c>
      <c r="F23" s="12" t="s">
        <v>21</v>
      </c>
      <c r="G23" s="6" t="s">
        <v>234</v>
      </c>
      <c r="H23" s="6"/>
    </row>
    <row r="24" ht="12.0" customHeight="1">
      <c r="A24" s="9">
        <f t="shared" si="2"/>
        <v>119</v>
      </c>
      <c r="B24" s="6" t="s">
        <v>235</v>
      </c>
      <c r="C24" s="6" t="s">
        <v>236</v>
      </c>
      <c r="D24" s="6" t="s">
        <v>104</v>
      </c>
      <c r="E24" s="27" t="s">
        <v>125</v>
      </c>
      <c r="F24" s="12" t="s">
        <v>21</v>
      </c>
      <c r="G24" s="6" t="s">
        <v>238</v>
      </c>
      <c r="H24" s="6"/>
    </row>
    <row r="25" ht="12.0" customHeight="1">
      <c r="A25" s="9">
        <f t="shared" si="2"/>
        <v>120</v>
      </c>
      <c r="B25" s="6" t="s">
        <v>239</v>
      </c>
      <c r="C25" s="6" t="s">
        <v>240</v>
      </c>
      <c r="D25" s="6" t="s">
        <v>104</v>
      </c>
      <c r="E25" s="27" t="s">
        <v>125</v>
      </c>
      <c r="F25" s="12" t="s">
        <v>21</v>
      </c>
      <c r="G25" s="6"/>
      <c r="H25" s="6"/>
    </row>
    <row r="26" ht="12.0" customHeight="1">
      <c r="A26" s="9">
        <f t="shared" si="2"/>
        <v>121</v>
      </c>
      <c r="B26" s="6" t="s">
        <v>241</v>
      </c>
      <c r="C26" s="6" t="s">
        <v>242</v>
      </c>
      <c r="D26" s="6" t="s">
        <v>104</v>
      </c>
      <c r="E26" s="27" t="s">
        <v>125</v>
      </c>
      <c r="F26" s="12" t="s">
        <v>21</v>
      </c>
      <c r="G26" s="6"/>
      <c r="H26" s="6"/>
    </row>
    <row r="27" ht="12.0" customHeight="1">
      <c r="A27" s="9">
        <f t="shared" si="2"/>
        <v>122</v>
      </c>
      <c r="B27" s="6" t="s">
        <v>244</v>
      </c>
      <c r="C27" s="6" t="s">
        <v>245</v>
      </c>
      <c r="D27" s="6" t="s">
        <v>104</v>
      </c>
      <c r="E27" s="27" t="s">
        <v>125</v>
      </c>
      <c r="F27" s="12" t="s">
        <v>21</v>
      </c>
      <c r="G27" s="6" t="s">
        <v>246</v>
      </c>
      <c r="H27" s="6"/>
    </row>
    <row r="28" ht="12.0" customHeight="1">
      <c r="A28" s="9">
        <f t="shared" si="2"/>
        <v>123</v>
      </c>
      <c r="B28" s="6" t="s">
        <v>248</v>
      </c>
      <c r="C28" s="6" t="s">
        <v>249</v>
      </c>
      <c r="D28" s="6" t="s">
        <v>104</v>
      </c>
      <c r="E28" s="27" t="s">
        <v>125</v>
      </c>
      <c r="F28" s="12" t="s">
        <v>21</v>
      </c>
      <c r="G28" s="6"/>
      <c r="H28" s="6"/>
    </row>
    <row r="29" ht="12.0" customHeight="1">
      <c r="A29" s="9">
        <f t="shared" si="2"/>
        <v>124</v>
      </c>
      <c r="B29" s="6" t="s">
        <v>250</v>
      </c>
      <c r="C29" s="6" t="s">
        <v>251</v>
      </c>
      <c r="D29" s="6" t="s">
        <v>104</v>
      </c>
      <c r="E29" s="27" t="s">
        <v>125</v>
      </c>
      <c r="F29" s="12" t="s">
        <v>21</v>
      </c>
      <c r="G29" s="6" t="s">
        <v>252</v>
      </c>
      <c r="H29" s="6"/>
    </row>
    <row r="30" ht="12.0" customHeight="1">
      <c r="D30" s="4"/>
      <c r="G30" s="4"/>
      <c r="H30" s="4"/>
    </row>
    <row r="31" ht="12.0" customHeight="1">
      <c r="D31" s="4"/>
      <c r="G31" s="4"/>
      <c r="H31" s="4"/>
    </row>
    <row r="32" ht="12.0" customHeight="1">
      <c r="D32" s="4"/>
      <c r="G32" s="4"/>
      <c r="H32" s="4"/>
    </row>
    <row r="33" ht="12.0" customHeight="1">
      <c r="D33" s="4"/>
      <c r="G33" s="4"/>
      <c r="H33" s="4"/>
    </row>
    <row r="34" ht="12.0" customHeight="1">
      <c r="D34" s="4"/>
      <c r="G34" s="4"/>
      <c r="H34" s="4"/>
    </row>
    <row r="35" ht="12.0" customHeight="1">
      <c r="D35" s="4"/>
      <c r="G35" s="4"/>
      <c r="H35" s="4"/>
    </row>
    <row r="36" ht="12.0" customHeight="1">
      <c r="D36" s="4"/>
      <c r="G36" s="4"/>
      <c r="H36" s="4"/>
    </row>
    <row r="37" ht="12.0" customHeight="1">
      <c r="D37" s="4"/>
      <c r="G37" s="4"/>
      <c r="H37" s="4"/>
    </row>
    <row r="38" ht="12.0" customHeight="1">
      <c r="D38" s="4"/>
      <c r="G38" s="4"/>
      <c r="H38" s="4"/>
    </row>
    <row r="39" ht="12.0" customHeight="1">
      <c r="D39" s="4"/>
      <c r="G39" s="4"/>
      <c r="H39" s="4"/>
    </row>
    <row r="40" ht="12.0" customHeight="1">
      <c r="D40" s="4"/>
      <c r="G40" s="4"/>
      <c r="H40" s="4"/>
    </row>
    <row r="41" ht="12.0" customHeight="1">
      <c r="D41" s="4"/>
      <c r="G41" s="4"/>
      <c r="H41" s="4"/>
    </row>
    <row r="42" ht="12.0" customHeight="1">
      <c r="D42" s="4"/>
      <c r="G42" s="4"/>
      <c r="H42" s="4"/>
    </row>
    <row r="43" ht="12.0" customHeight="1">
      <c r="D43" s="4"/>
      <c r="G43" s="4"/>
      <c r="H43" s="4"/>
    </row>
    <row r="44" ht="12.0" customHeight="1">
      <c r="D44" s="4"/>
      <c r="G44" s="4"/>
      <c r="H44" s="4"/>
    </row>
    <row r="45" ht="12.0" customHeight="1">
      <c r="D45" s="4"/>
      <c r="G45" s="4"/>
      <c r="H45" s="4"/>
    </row>
    <row r="46" ht="12.0" customHeight="1">
      <c r="D46" s="4"/>
      <c r="G46" s="4"/>
      <c r="H46" s="4"/>
    </row>
    <row r="47" ht="12.0" customHeight="1">
      <c r="D47" s="4"/>
      <c r="G47" s="4"/>
      <c r="H47" s="4"/>
    </row>
    <row r="48" ht="12.0" customHeight="1">
      <c r="D48" s="4"/>
      <c r="G48" s="4"/>
      <c r="H48" s="4"/>
    </row>
    <row r="49" ht="12.0" customHeight="1">
      <c r="D49" s="4"/>
      <c r="G49" s="4"/>
      <c r="H49" s="4"/>
    </row>
    <row r="50" ht="12.0" customHeight="1">
      <c r="D50" s="4"/>
      <c r="G50" s="4"/>
      <c r="H50" s="4"/>
    </row>
    <row r="51" ht="12.0" customHeight="1">
      <c r="D51" s="4"/>
      <c r="G51" s="4"/>
      <c r="H51" s="4"/>
    </row>
    <row r="52" ht="12.0" customHeight="1">
      <c r="D52" s="4"/>
      <c r="G52" s="4"/>
      <c r="H52" s="4"/>
    </row>
    <row r="53" ht="12.0" customHeight="1">
      <c r="D53" s="4"/>
      <c r="G53" s="4"/>
      <c r="H53" s="4"/>
    </row>
    <row r="54" ht="12.0" customHeight="1">
      <c r="D54" s="4"/>
      <c r="G54" s="4"/>
      <c r="H54" s="4"/>
    </row>
    <row r="55" ht="12.0" customHeight="1">
      <c r="D55" s="4"/>
      <c r="G55" s="4"/>
      <c r="H55" s="4"/>
    </row>
    <row r="56" ht="12.0" customHeight="1">
      <c r="D56" s="4"/>
      <c r="G56" s="4"/>
      <c r="H56" s="4"/>
    </row>
    <row r="57" ht="12.0" customHeight="1">
      <c r="D57" s="4"/>
      <c r="G57" s="4"/>
      <c r="H57" s="4"/>
    </row>
    <row r="58" ht="12.0" customHeight="1">
      <c r="D58" s="4"/>
      <c r="G58" s="4"/>
      <c r="H58" s="4"/>
    </row>
    <row r="59" ht="12.0" customHeight="1">
      <c r="D59" s="4"/>
      <c r="G59" s="4"/>
      <c r="H59" s="4"/>
    </row>
    <row r="60" ht="12.0" customHeight="1">
      <c r="D60" s="4"/>
      <c r="G60" s="4"/>
      <c r="H60" s="4"/>
    </row>
    <row r="61" ht="12.0" customHeight="1">
      <c r="D61" s="4"/>
      <c r="G61" s="4"/>
      <c r="H61" s="4"/>
    </row>
    <row r="62" ht="12.0" customHeight="1">
      <c r="D62" s="4"/>
      <c r="G62" s="4"/>
      <c r="H62" s="4"/>
    </row>
    <row r="63" ht="12.0" customHeight="1">
      <c r="D63" s="4"/>
      <c r="G63" s="4"/>
      <c r="H63" s="4"/>
    </row>
    <row r="64" ht="12.0" customHeight="1">
      <c r="D64" s="4"/>
      <c r="G64" s="4"/>
      <c r="H64" s="4"/>
    </row>
    <row r="65" ht="12.0" customHeight="1">
      <c r="D65" s="4"/>
      <c r="G65" s="4"/>
      <c r="H65" s="4"/>
    </row>
    <row r="66" ht="12.0" customHeight="1">
      <c r="D66" s="4"/>
      <c r="G66" s="4"/>
      <c r="H66" s="4"/>
    </row>
    <row r="67" ht="12.0" customHeight="1">
      <c r="D67" s="4"/>
      <c r="G67" s="4"/>
      <c r="H67" s="4"/>
    </row>
    <row r="68" ht="12.0" customHeight="1">
      <c r="D68" s="4"/>
      <c r="G68" s="4"/>
      <c r="H68" s="4"/>
    </row>
    <row r="69" ht="12.0" customHeight="1">
      <c r="D69" s="4"/>
      <c r="G69" s="4"/>
      <c r="H69" s="4"/>
    </row>
    <row r="70" ht="12.0" customHeight="1">
      <c r="D70" s="4"/>
      <c r="G70" s="4"/>
      <c r="H70" s="4"/>
    </row>
    <row r="71" ht="12.0" customHeight="1">
      <c r="D71" s="4"/>
      <c r="G71" s="4"/>
      <c r="H71" s="4"/>
    </row>
    <row r="72" ht="12.0" customHeight="1">
      <c r="D72" s="4"/>
      <c r="G72" s="4"/>
      <c r="H72" s="4"/>
    </row>
    <row r="73" ht="12.0" customHeight="1">
      <c r="D73" s="4"/>
      <c r="G73" s="4"/>
      <c r="H73" s="4"/>
    </row>
    <row r="74" ht="12.0" customHeight="1">
      <c r="D74" s="4"/>
      <c r="G74" s="4"/>
      <c r="H74" s="4"/>
    </row>
    <row r="75" ht="12.0" customHeight="1">
      <c r="D75" s="4"/>
      <c r="G75" s="4"/>
      <c r="H75" s="4"/>
    </row>
    <row r="76" ht="12.0" customHeight="1">
      <c r="D76" s="4"/>
      <c r="G76" s="4"/>
      <c r="H76" s="4"/>
    </row>
    <row r="77" ht="12.0" customHeight="1">
      <c r="D77" s="4"/>
      <c r="G77" s="4"/>
      <c r="H77" s="4"/>
    </row>
    <row r="78" ht="12.0" customHeight="1">
      <c r="D78" s="4"/>
      <c r="G78" s="4"/>
      <c r="H78" s="4"/>
    </row>
    <row r="79" ht="12.0" customHeight="1">
      <c r="D79" s="4"/>
      <c r="G79" s="4"/>
      <c r="H79" s="4"/>
    </row>
    <row r="80" ht="12.0" customHeight="1">
      <c r="D80" s="4"/>
      <c r="G80" s="4"/>
      <c r="H80" s="4"/>
    </row>
    <row r="81" ht="12.0" customHeight="1">
      <c r="D81" s="4"/>
      <c r="G81" s="4"/>
      <c r="H81" s="4"/>
    </row>
    <row r="82" ht="12.0" customHeight="1">
      <c r="D82" s="4"/>
      <c r="G82" s="4"/>
      <c r="H82" s="4"/>
    </row>
    <row r="83" ht="12.0" customHeight="1">
      <c r="D83" s="4"/>
      <c r="G83" s="4"/>
      <c r="H83" s="4"/>
    </row>
    <row r="84" ht="12.0" customHeight="1">
      <c r="D84" s="4"/>
      <c r="G84" s="4"/>
      <c r="H84" s="4"/>
    </row>
    <row r="85" ht="12.0" customHeight="1">
      <c r="D85" s="4"/>
      <c r="G85" s="4"/>
      <c r="H85" s="4"/>
    </row>
    <row r="86" ht="12.0" customHeight="1">
      <c r="D86" s="4"/>
      <c r="G86" s="4"/>
      <c r="H86" s="4"/>
    </row>
    <row r="87" ht="12.0" customHeight="1">
      <c r="D87" s="4"/>
      <c r="G87" s="4"/>
      <c r="H87" s="4"/>
    </row>
    <row r="88" ht="12.0" customHeight="1">
      <c r="D88" s="4"/>
      <c r="G88" s="4"/>
      <c r="H88" s="4"/>
    </row>
    <row r="89" ht="12.0" customHeight="1">
      <c r="D89" s="4"/>
      <c r="G89" s="4"/>
      <c r="H89" s="4"/>
    </row>
    <row r="90" ht="12.0" customHeight="1">
      <c r="D90" s="4"/>
      <c r="G90" s="4"/>
      <c r="H90" s="4"/>
    </row>
    <row r="91" ht="12.0" customHeight="1">
      <c r="D91" s="4"/>
      <c r="G91" s="4"/>
      <c r="H91" s="4"/>
    </row>
    <row r="92" ht="12.0" customHeight="1">
      <c r="D92" s="4"/>
      <c r="G92" s="4"/>
      <c r="H92" s="4"/>
    </row>
    <row r="93" ht="12.0" customHeight="1">
      <c r="D93" s="4"/>
      <c r="G93" s="4"/>
      <c r="H93" s="4"/>
    </row>
    <row r="94" ht="12.0" customHeight="1">
      <c r="D94" s="4"/>
      <c r="G94" s="4"/>
      <c r="H94" s="4"/>
    </row>
    <row r="95" ht="12.0" customHeight="1">
      <c r="D95" s="4"/>
      <c r="G95" s="4"/>
      <c r="H95" s="4"/>
    </row>
    <row r="96" ht="12.0" customHeight="1">
      <c r="D96" s="4"/>
      <c r="G96" s="4"/>
      <c r="H96" s="4"/>
    </row>
    <row r="97" ht="12.0" customHeight="1">
      <c r="D97" s="4"/>
      <c r="G97" s="4"/>
      <c r="H97" s="4"/>
    </row>
    <row r="98" ht="12.0" customHeight="1">
      <c r="D98" s="4"/>
      <c r="G98" s="4"/>
      <c r="H98" s="4"/>
    </row>
    <row r="99" ht="12.0" customHeight="1">
      <c r="D99" s="4"/>
      <c r="G99" s="4"/>
      <c r="H99" s="4"/>
    </row>
    <row r="100" ht="12.0" customHeight="1">
      <c r="D100" s="4"/>
      <c r="G100" s="4"/>
      <c r="H100" s="4"/>
    </row>
    <row r="101" ht="12.0" customHeight="1">
      <c r="D101" s="4"/>
      <c r="G101" s="4"/>
      <c r="H101" s="4"/>
    </row>
    <row r="102" ht="12.0" customHeight="1">
      <c r="D102" s="4"/>
      <c r="G102" s="4"/>
      <c r="H102" s="4"/>
    </row>
    <row r="103" ht="12.0" customHeight="1">
      <c r="D103" s="4"/>
      <c r="G103" s="4"/>
      <c r="H103" s="4"/>
    </row>
    <row r="104" ht="12.0" customHeight="1">
      <c r="D104" s="4"/>
      <c r="G104" s="4"/>
      <c r="H104" s="4"/>
    </row>
    <row r="105" ht="12.0" customHeight="1">
      <c r="D105" s="4"/>
      <c r="G105" s="4"/>
      <c r="H105" s="4"/>
    </row>
    <row r="106" ht="12.0" customHeight="1">
      <c r="D106" s="4"/>
      <c r="G106" s="4"/>
      <c r="H106" s="4"/>
    </row>
    <row r="107" ht="12.0" customHeight="1">
      <c r="D107" s="4"/>
      <c r="G107" s="4"/>
      <c r="H107" s="4"/>
    </row>
    <row r="108" ht="12.0" customHeight="1">
      <c r="D108" s="4"/>
      <c r="G108" s="4"/>
      <c r="H108" s="4"/>
    </row>
    <row r="109" ht="12.0" customHeight="1">
      <c r="D109" s="4"/>
      <c r="G109" s="4"/>
      <c r="H109" s="4"/>
    </row>
    <row r="110" ht="12.0" customHeight="1">
      <c r="D110" s="4"/>
      <c r="G110" s="4"/>
      <c r="H110" s="4"/>
    </row>
    <row r="111" ht="12.0" customHeight="1">
      <c r="D111" s="4"/>
      <c r="G111" s="4"/>
      <c r="H111" s="4"/>
    </row>
    <row r="112" ht="12.0" customHeight="1">
      <c r="D112" s="4"/>
      <c r="G112" s="4"/>
      <c r="H112" s="4"/>
    </row>
    <row r="113" ht="12.0" customHeight="1">
      <c r="D113" s="4"/>
      <c r="G113" s="4"/>
      <c r="H113" s="4"/>
    </row>
    <row r="114" ht="12.0" customHeight="1">
      <c r="D114" s="4"/>
      <c r="G114" s="4"/>
      <c r="H114" s="4"/>
    </row>
    <row r="115" ht="12.0" customHeight="1">
      <c r="D115" s="4"/>
      <c r="G115" s="4"/>
      <c r="H115" s="4"/>
    </row>
    <row r="116" ht="12.0" customHeight="1">
      <c r="D116" s="4"/>
      <c r="G116" s="4"/>
      <c r="H116" s="4"/>
    </row>
    <row r="117" ht="12.0" customHeight="1">
      <c r="D117" s="4"/>
      <c r="G117" s="4"/>
      <c r="H117" s="4"/>
    </row>
    <row r="118" ht="12.0" customHeight="1">
      <c r="D118" s="4"/>
      <c r="G118" s="4"/>
      <c r="H118" s="4"/>
    </row>
    <row r="119" ht="12.0" customHeight="1">
      <c r="D119" s="4"/>
      <c r="G119" s="4"/>
      <c r="H119" s="4"/>
    </row>
    <row r="120" ht="12.0" customHeight="1">
      <c r="D120" s="4"/>
      <c r="G120" s="4"/>
      <c r="H120" s="4"/>
    </row>
    <row r="121" ht="12.0" customHeight="1">
      <c r="D121" s="4"/>
      <c r="G121" s="4"/>
      <c r="H121" s="4"/>
    </row>
    <row r="122" ht="12.0" customHeight="1">
      <c r="D122" s="4"/>
      <c r="G122" s="4"/>
      <c r="H122" s="4"/>
    </row>
    <row r="123" ht="12.0" customHeight="1">
      <c r="D123" s="4"/>
      <c r="G123" s="4"/>
      <c r="H123" s="4"/>
    </row>
    <row r="124" ht="12.0" customHeight="1">
      <c r="D124" s="4"/>
      <c r="G124" s="4"/>
      <c r="H124" s="4"/>
    </row>
    <row r="125" ht="12.0" customHeight="1">
      <c r="D125" s="4"/>
      <c r="G125" s="4"/>
      <c r="H125" s="4"/>
    </row>
    <row r="126" ht="12.0" customHeight="1">
      <c r="D126" s="4"/>
      <c r="G126" s="4"/>
      <c r="H126" s="4"/>
    </row>
    <row r="127" ht="12.0" customHeight="1">
      <c r="D127" s="4"/>
      <c r="G127" s="4"/>
      <c r="H127" s="4"/>
    </row>
    <row r="128" ht="12.0" customHeight="1">
      <c r="D128" s="4"/>
      <c r="G128" s="4"/>
      <c r="H128" s="4"/>
    </row>
    <row r="129" ht="12.0" customHeight="1">
      <c r="D129" s="4"/>
      <c r="G129" s="4"/>
      <c r="H129" s="4"/>
    </row>
    <row r="130" ht="12.0" customHeight="1">
      <c r="D130" s="4"/>
      <c r="G130" s="4"/>
      <c r="H130" s="4"/>
    </row>
    <row r="131" ht="12.0" customHeight="1">
      <c r="D131" s="4"/>
      <c r="G131" s="4"/>
      <c r="H131" s="4"/>
    </row>
    <row r="132" ht="12.0" customHeight="1">
      <c r="D132" s="4"/>
      <c r="G132" s="4"/>
      <c r="H132" s="4"/>
    </row>
    <row r="133" ht="12.0" customHeight="1">
      <c r="D133" s="4"/>
      <c r="G133" s="4"/>
      <c r="H133" s="4"/>
    </row>
    <row r="134" ht="12.0" customHeight="1">
      <c r="D134" s="4"/>
      <c r="G134" s="4"/>
      <c r="H134" s="4"/>
    </row>
    <row r="135" ht="12.0" customHeight="1">
      <c r="D135" s="4"/>
      <c r="G135" s="4"/>
      <c r="H135" s="4"/>
    </row>
    <row r="136" ht="12.0" customHeight="1">
      <c r="D136" s="4"/>
      <c r="G136" s="4"/>
      <c r="H136" s="4"/>
    </row>
    <row r="137" ht="12.0" customHeight="1">
      <c r="D137" s="4"/>
      <c r="G137" s="4"/>
      <c r="H137" s="4"/>
    </row>
    <row r="138" ht="12.0" customHeight="1">
      <c r="D138" s="4"/>
      <c r="G138" s="4"/>
      <c r="H138" s="4"/>
    </row>
    <row r="139" ht="12.0" customHeight="1">
      <c r="D139" s="4"/>
      <c r="G139" s="4"/>
      <c r="H139" s="4"/>
    </row>
    <row r="140" ht="12.0" customHeight="1">
      <c r="D140" s="4"/>
      <c r="G140" s="4"/>
      <c r="H140" s="4"/>
    </row>
    <row r="141" ht="12.0" customHeight="1">
      <c r="D141" s="4"/>
      <c r="G141" s="4"/>
      <c r="H141" s="4"/>
    </row>
    <row r="142" ht="12.0" customHeight="1">
      <c r="D142" s="4"/>
      <c r="G142" s="4"/>
      <c r="H142" s="4"/>
    </row>
    <row r="143" ht="12.0" customHeight="1">
      <c r="D143" s="4"/>
      <c r="G143" s="4"/>
      <c r="H143" s="4"/>
    </row>
    <row r="144" ht="12.0" customHeight="1">
      <c r="D144" s="4"/>
      <c r="G144" s="4"/>
      <c r="H144" s="4"/>
    </row>
    <row r="145" ht="12.0" customHeight="1">
      <c r="D145" s="4"/>
      <c r="G145" s="4"/>
      <c r="H145" s="4"/>
    </row>
    <row r="146" ht="12.0" customHeight="1">
      <c r="D146" s="4"/>
      <c r="G146" s="4"/>
      <c r="H146" s="4"/>
    </row>
    <row r="147" ht="12.0" customHeight="1">
      <c r="D147" s="4"/>
      <c r="G147" s="4"/>
      <c r="H147" s="4"/>
    </row>
    <row r="148" ht="12.0" customHeight="1">
      <c r="D148" s="4"/>
      <c r="G148" s="4"/>
      <c r="H148" s="4"/>
    </row>
    <row r="149" ht="12.0" customHeight="1">
      <c r="D149" s="4"/>
      <c r="G149" s="4"/>
      <c r="H149" s="4"/>
    </row>
    <row r="150" ht="12.0" customHeight="1">
      <c r="D150" s="4"/>
      <c r="G150" s="4"/>
      <c r="H150" s="4"/>
    </row>
    <row r="151" ht="12.0" customHeight="1">
      <c r="D151" s="4"/>
      <c r="G151" s="4"/>
      <c r="H151" s="4"/>
    </row>
    <row r="152" ht="12.0" customHeight="1">
      <c r="D152" s="4"/>
      <c r="G152" s="4"/>
      <c r="H152" s="4"/>
    </row>
    <row r="153" ht="12.0" customHeight="1">
      <c r="D153" s="4"/>
      <c r="G153" s="4"/>
      <c r="H153" s="4"/>
    </row>
    <row r="154" ht="12.0" customHeight="1">
      <c r="D154" s="4"/>
      <c r="G154" s="4"/>
      <c r="H154" s="4"/>
    </row>
    <row r="155" ht="12.0" customHeight="1">
      <c r="D155" s="4"/>
      <c r="G155" s="4"/>
      <c r="H155" s="4"/>
    </row>
    <row r="156" ht="12.0" customHeight="1">
      <c r="D156" s="4"/>
      <c r="G156" s="4"/>
      <c r="H156" s="4"/>
    </row>
    <row r="157" ht="12.0" customHeight="1">
      <c r="D157" s="4"/>
      <c r="G157" s="4"/>
      <c r="H157" s="4"/>
    </row>
    <row r="158" ht="12.0" customHeight="1">
      <c r="D158" s="4"/>
      <c r="G158" s="4"/>
      <c r="H158" s="4"/>
    </row>
    <row r="159" ht="12.0" customHeight="1">
      <c r="D159" s="4"/>
      <c r="G159" s="4"/>
      <c r="H159" s="4"/>
    </row>
    <row r="160" ht="12.0" customHeight="1">
      <c r="D160" s="4"/>
      <c r="G160" s="4"/>
      <c r="H160" s="4"/>
    </row>
    <row r="161" ht="12.0" customHeight="1">
      <c r="D161" s="4"/>
      <c r="G161" s="4"/>
      <c r="H161" s="4"/>
    </row>
    <row r="162" ht="12.0" customHeight="1">
      <c r="D162" s="4"/>
      <c r="G162" s="4"/>
      <c r="H162" s="4"/>
    </row>
    <row r="163" ht="12.0" customHeight="1">
      <c r="D163" s="4"/>
      <c r="G163" s="4"/>
      <c r="H163" s="4"/>
    </row>
    <row r="164" ht="12.0" customHeight="1">
      <c r="D164" s="4"/>
      <c r="G164" s="4"/>
      <c r="H164" s="4"/>
    </row>
    <row r="165" ht="12.0" customHeight="1">
      <c r="D165" s="4"/>
      <c r="G165" s="4"/>
      <c r="H165" s="4"/>
    </row>
    <row r="166" ht="12.0" customHeight="1">
      <c r="D166" s="4"/>
      <c r="G166" s="4"/>
      <c r="H166" s="4"/>
    </row>
    <row r="167" ht="12.0" customHeight="1">
      <c r="D167" s="4"/>
      <c r="G167" s="4"/>
      <c r="H167" s="4"/>
    </row>
    <row r="168" ht="12.0" customHeight="1">
      <c r="D168" s="4"/>
      <c r="G168" s="4"/>
      <c r="H168" s="4"/>
    </row>
    <row r="169" ht="12.0" customHeight="1">
      <c r="D169" s="4"/>
      <c r="G169" s="4"/>
      <c r="H169" s="4"/>
    </row>
    <row r="170" ht="12.0" customHeight="1">
      <c r="D170" s="4"/>
      <c r="G170" s="4"/>
      <c r="H170" s="4"/>
    </row>
    <row r="171" ht="12.0" customHeight="1">
      <c r="D171" s="4"/>
      <c r="G171" s="4"/>
      <c r="H171" s="4"/>
    </row>
    <row r="172" ht="12.0" customHeight="1">
      <c r="D172" s="4"/>
      <c r="G172" s="4"/>
      <c r="H172" s="4"/>
    </row>
    <row r="173" ht="12.0" customHeight="1">
      <c r="D173" s="4"/>
      <c r="G173" s="4"/>
      <c r="H173" s="4"/>
    </row>
    <row r="174" ht="12.0" customHeight="1">
      <c r="D174" s="4"/>
      <c r="G174" s="4"/>
      <c r="H174" s="4"/>
    </row>
    <row r="175" ht="12.0" customHeight="1">
      <c r="D175" s="4"/>
      <c r="G175" s="4"/>
      <c r="H175" s="4"/>
    </row>
    <row r="176" ht="12.0" customHeight="1">
      <c r="D176" s="4"/>
      <c r="G176" s="4"/>
      <c r="H176" s="4"/>
    </row>
    <row r="177" ht="12.0" customHeight="1">
      <c r="D177" s="4"/>
      <c r="G177" s="4"/>
      <c r="H177" s="4"/>
    </row>
    <row r="178" ht="12.0" customHeight="1">
      <c r="D178" s="4"/>
      <c r="G178" s="4"/>
      <c r="H178" s="4"/>
    </row>
    <row r="179" ht="12.0" customHeight="1">
      <c r="D179" s="4"/>
      <c r="G179" s="4"/>
      <c r="H179" s="4"/>
    </row>
    <row r="180" ht="12.0" customHeight="1">
      <c r="D180" s="4"/>
      <c r="G180" s="4"/>
      <c r="H180" s="4"/>
    </row>
    <row r="181" ht="12.0" customHeight="1">
      <c r="D181" s="4"/>
      <c r="G181" s="4"/>
      <c r="H181" s="4"/>
    </row>
    <row r="182" ht="12.0" customHeight="1">
      <c r="D182" s="4"/>
      <c r="G182" s="4"/>
      <c r="H182" s="4"/>
    </row>
    <row r="183" ht="12.0" customHeight="1">
      <c r="D183" s="4"/>
      <c r="G183" s="4"/>
      <c r="H183" s="4"/>
    </row>
    <row r="184" ht="12.0" customHeight="1">
      <c r="D184" s="4"/>
      <c r="G184" s="4"/>
      <c r="H184" s="4"/>
    </row>
    <row r="185" ht="12.0" customHeight="1">
      <c r="D185" s="4"/>
      <c r="G185" s="4"/>
      <c r="H185" s="4"/>
    </row>
    <row r="186" ht="12.0" customHeight="1">
      <c r="D186" s="4"/>
      <c r="G186" s="4"/>
      <c r="H186" s="4"/>
    </row>
    <row r="187" ht="12.0" customHeight="1">
      <c r="D187" s="4"/>
      <c r="G187" s="4"/>
      <c r="H187" s="4"/>
    </row>
    <row r="188" ht="12.0" customHeight="1">
      <c r="D188" s="4"/>
      <c r="G188" s="4"/>
      <c r="H188" s="4"/>
    </row>
    <row r="189" ht="12.0" customHeight="1">
      <c r="D189" s="4"/>
      <c r="G189" s="4"/>
      <c r="H189" s="4"/>
    </row>
    <row r="190" ht="12.0" customHeight="1">
      <c r="D190" s="4"/>
      <c r="G190" s="4"/>
      <c r="H190" s="4"/>
    </row>
    <row r="191" ht="12.0" customHeight="1">
      <c r="D191" s="4"/>
      <c r="G191" s="4"/>
      <c r="H191" s="4"/>
    </row>
    <row r="192" ht="12.0" customHeight="1">
      <c r="D192" s="4"/>
      <c r="G192" s="4"/>
      <c r="H192" s="4"/>
    </row>
    <row r="193" ht="12.0" customHeight="1">
      <c r="D193" s="4"/>
      <c r="G193" s="4"/>
      <c r="H193" s="4"/>
    </row>
    <row r="194" ht="12.0" customHeight="1">
      <c r="D194" s="4"/>
      <c r="G194" s="4"/>
      <c r="H194" s="4"/>
    </row>
    <row r="195" ht="12.0" customHeight="1">
      <c r="D195" s="4"/>
      <c r="G195" s="4"/>
      <c r="H195" s="4"/>
    </row>
    <row r="196" ht="12.0" customHeight="1">
      <c r="D196" s="4"/>
      <c r="G196" s="4"/>
      <c r="H196" s="4"/>
    </row>
    <row r="197" ht="12.0" customHeight="1">
      <c r="D197" s="4"/>
      <c r="G197" s="4"/>
      <c r="H197" s="4"/>
    </row>
    <row r="198" ht="12.0" customHeight="1">
      <c r="D198" s="4"/>
      <c r="G198" s="4"/>
      <c r="H198" s="4"/>
    </row>
    <row r="199" ht="12.0" customHeight="1">
      <c r="D199" s="4"/>
      <c r="G199" s="4"/>
      <c r="H199" s="4"/>
    </row>
    <row r="200" ht="12.0" customHeight="1">
      <c r="D200" s="4"/>
      <c r="G200" s="4"/>
      <c r="H200" s="4"/>
    </row>
    <row r="201" ht="12.0" customHeight="1">
      <c r="D201" s="4"/>
      <c r="G201" s="4"/>
      <c r="H201" s="4"/>
    </row>
    <row r="202" ht="12.0" customHeight="1">
      <c r="D202" s="4"/>
      <c r="G202" s="4"/>
      <c r="H202" s="4"/>
    </row>
    <row r="203" ht="12.0" customHeight="1">
      <c r="D203" s="4"/>
      <c r="G203" s="4"/>
      <c r="H203" s="4"/>
    </row>
    <row r="204" ht="12.0" customHeight="1">
      <c r="D204" s="4"/>
      <c r="G204" s="4"/>
      <c r="H204" s="4"/>
    </row>
    <row r="205" ht="12.0" customHeight="1">
      <c r="D205" s="4"/>
      <c r="G205" s="4"/>
      <c r="H205" s="4"/>
    </row>
    <row r="206" ht="12.0" customHeight="1">
      <c r="D206" s="4"/>
      <c r="G206" s="4"/>
      <c r="H206" s="4"/>
    </row>
    <row r="207" ht="12.0" customHeight="1">
      <c r="D207" s="4"/>
      <c r="G207" s="4"/>
      <c r="H207" s="4"/>
    </row>
    <row r="208" ht="12.0" customHeight="1">
      <c r="D208" s="4"/>
      <c r="G208" s="4"/>
      <c r="H208" s="4"/>
    </row>
    <row r="209" ht="12.0" customHeight="1">
      <c r="D209" s="4"/>
      <c r="G209" s="4"/>
      <c r="H209" s="4"/>
    </row>
    <row r="210" ht="12.0" customHeight="1">
      <c r="D210" s="4"/>
      <c r="G210" s="4"/>
      <c r="H210" s="4"/>
    </row>
    <row r="211" ht="12.0" customHeight="1">
      <c r="D211" s="4"/>
      <c r="G211" s="4"/>
      <c r="H211" s="4"/>
    </row>
    <row r="212" ht="12.0" customHeight="1">
      <c r="D212" s="4"/>
      <c r="G212" s="4"/>
      <c r="H212" s="4"/>
    </row>
    <row r="213" ht="12.0" customHeight="1">
      <c r="D213" s="4"/>
      <c r="G213" s="4"/>
      <c r="H213" s="4"/>
    </row>
    <row r="214" ht="12.0" customHeight="1">
      <c r="D214" s="4"/>
      <c r="G214" s="4"/>
      <c r="H214" s="4"/>
    </row>
    <row r="215" ht="12.0" customHeight="1">
      <c r="D215" s="4"/>
      <c r="G215" s="4"/>
      <c r="H215" s="4"/>
    </row>
    <row r="216" ht="12.0" customHeight="1">
      <c r="D216" s="4"/>
      <c r="G216" s="4"/>
      <c r="H216" s="4"/>
    </row>
    <row r="217" ht="12.0" customHeight="1">
      <c r="D217" s="4"/>
      <c r="G217" s="4"/>
      <c r="H217" s="4"/>
    </row>
    <row r="218" ht="12.0" customHeight="1">
      <c r="D218" s="4"/>
      <c r="G218" s="4"/>
      <c r="H218" s="4"/>
    </row>
    <row r="219" ht="12.0" customHeight="1">
      <c r="D219" s="4"/>
      <c r="G219" s="4"/>
      <c r="H219" s="4"/>
    </row>
    <row r="220" ht="12.0" customHeight="1">
      <c r="D220" s="4"/>
      <c r="G220" s="4"/>
      <c r="H220" s="4"/>
    </row>
    <row r="221" ht="12.0" customHeight="1">
      <c r="D221" s="4"/>
      <c r="G221" s="4"/>
      <c r="H221" s="4"/>
    </row>
    <row r="222" ht="12.0" customHeight="1">
      <c r="D222" s="4"/>
      <c r="G222" s="4"/>
      <c r="H222" s="4"/>
    </row>
    <row r="223" ht="12.0" customHeight="1">
      <c r="D223" s="4"/>
      <c r="G223" s="4"/>
      <c r="H223" s="4"/>
    </row>
    <row r="224" ht="12.0" customHeight="1">
      <c r="D224" s="4"/>
      <c r="G224" s="4"/>
      <c r="H224" s="4"/>
    </row>
    <row r="225" ht="12.0" customHeight="1">
      <c r="D225" s="4"/>
      <c r="G225" s="4"/>
      <c r="H225" s="4"/>
    </row>
    <row r="226" ht="12.0" customHeight="1">
      <c r="D226" s="4"/>
      <c r="G226" s="4"/>
      <c r="H226" s="4"/>
    </row>
    <row r="227" ht="12.0" customHeight="1">
      <c r="D227" s="4"/>
      <c r="G227" s="4"/>
      <c r="H227" s="4"/>
    </row>
    <row r="228" ht="12.0" customHeight="1">
      <c r="D228" s="4"/>
      <c r="G228" s="4"/>
      <c r="H228" s="4"/>
    </row>
    <row r="229" ht="12.0" customHeight="1">
      <c r="D229" s="4"/>
      <c r="G229" s="4"/>
      <c r="H229" s="4"/>
    </row>
  </sheetData>
  <dataValidations>
    <dataValidation type="list" allowBlank="1" showErrorMessage="1" sqref="H3:H29">
      <formula1>$AP$1:$AQ$1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8.43"/>
    <col customWidth="1" min="2" max="2" width="34.0"/>
    <col customWidth="1" min="3" max="3" width="34.14"/>
    <col customWidth="1" min="4" max="4" width="9.14"/>
    <col customWidth="1" min="5" max="12" width="8.14"/>
    <col customWidth="1" min="13" max="13" width="7.0"/>
    <col customWidth="1" min="14" max="15" width="14.43"/>
    <col customWidth="1" min="16" max="16" width="17.0"/>
    <col customWidth="1" min="17" max="17" width="18.14"/>
    <col customWidth="1" min="18" max="18" width="15.86"/>
    <col customWidth="1" min="19" max="19" width="20.43"/>
    <col customWidth="1" min="20" max="20" width="65.0"/>
    <col customWidth="1" min="21" max="21" width="11.43"/>
    <col customWidth="1" min="22" max="23" width="10.86"/>
    <col customWidth="1" min="24" max="83" width="9.14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7</v>
      </c>
      <c r="G1" s="2" t="s">
        <v>9</v>
      </c>
      <c r="H1" s="2" t="s">
        <v>5</v>
      </c>
      <c r="I1" s="2" t="s">
        <v>6</v>
      </c>
      <c r="J1" s="2" t="s">
        <v>8</v>
      </c>
      <c r="K1" s="2" t="s">
        <v>281</v>
      </c>
      <c r="L1" s="2" t="s">
        <v>333</v>
      </c>
      <c r="M1" s="3" t="s">
        <v>334</v>
      </c>
      <c r="N1" s="3" t="s">
        <v>335</v>
      </c>
      <c r="O1" s="3" t="s">
        <v>336</v>
      </c>
      <c r="P1" s="1" t="s">
        <v>12</v>
      </c>
      <c r="Q1" s="1" t="s">
        <v>13</v>
      </c>
      <c r="R1" s="53" t="s">
        <v>340</v>
      </c>
      <c r="S1" s="30"/>
      <c r="T1" s="31" t="s">
        <v>160</v>
      </c>
      <c r="U1" s="31" t="s">
        <v>20</v>
      </c>
      <c r="V1" s="31" t="s">
        <v>20</v>
      </c>
      <c r="W1" s="31" t="s">
        <v>20</v>
      </c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 t="s">
        <v>14</v>
      </c>
    </row>
    <row r="2" ht="42.0" customHeight="1">
      <c r="A2" s="6"/>
      <c r="B2" s="6"/>
      <c r="C2" s="6"/>
      <c r="D2" s="6"/>
      <c r="E2" s="33" t="str">
        <f t="shared" ref="E2:O2" si="1">COUNTIF(E:E,"ü")</f>
        <v>#REF!</v>
      </c>
      <c r="F2" s="33" t="str">
        <f t="shared" si="1"/>
        <v>#REF!</v>
      </c>
      <c r="G2" s="33" t="str">
        <f t="shared" si="1"/>
        <v>#REF!</v>
      </c>
      <c r="H2" s="33" t="str">
        <f t="shared" si="1"/>
        <v>#REF!</v>
      </c>
      <c r="I2" s="33" t="str">
        <f t="shared" si="1"/>
        <v>#REF!</v>
      </c>
      <c r="J2" s="33" t="str">
        <f t="shared" si="1"/>
        <v>#REF!</v>
      </c>
      <c r="K2" s="33" t="str">
        <f t="shared" si="1"/>
        <v>#REF!</v>
      </c>
      <c r="L2" s="33" t="str">
        <f t="shared" si="1"/>
        <v>#REF!</v>
      </c>
      <c r="M2" s="7" t="str">
        <f t="shared" si="1"/>
        <v>#REF!</v>
      </c>
      <c r="N2" s="7" t="str">
        <f t="shared" si="1"/>
        <v>#REF!</v>
      </c>
      <c r="O2" s="7" t="str">
        <f t="shared" si="1"/>
        <v>#REF!</v>
      </c>
      <c r="P2" s="8" t="str">
        <f>COUNTA(P:P)-COUNTA(P1:P2)</f>
        <v>#REF!</v>
      </c>
      <c r="Q2" s="7" t="str">
        <f>COUNTIF(Q:Q,"Yes")</f>
        <v>#REF!</v>
      </c>
      <c r="R2" s="55"/>
      <c r="S2" s="35"/>
      <c r="T2" s="36" t="s">
        <v>166</v>
      </c>
      <c r="U2" s="36" t="s">
        <v>170</v>
      </c>
      <c r="V2" s="36" t="s">
        <v>171</v>
      </c>
      <c r="W2" s="36" t="s">
        <v>173</v>
      </c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 t="s">
        <v>15</v>
      </c>
    </row>
    <row r="3" ht="12.0" customHeight="1">
      <c r="A3" s="9">
        <f>'1st Batch-Online'!A29+1</f>
        <v>125</v>
      </c>
      <c r="B3" s="37" t="s">
        <v>368</v>
      </c>
      <c r="C3" s="38" t="s">
        <v>372</v>
      </c>
      <c r="D3" s="6" t="s">
        <v>20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12" t="s">
        <v>21</v>
      </c>
      <c r="M3" s="14" t="s">
        <v>21</v>
      </c>
      <c r="N3" s="14"/>
      <c r="O3" s="14"/>
      <c r="P3" s="6" t="s">
        <v>376</v>
      </c>
      <c r="Q3" s="6"/>
      <c r="R3" s="56" t="s">
        <v>197</v>
      </c>
      <c r="S3" s="40" t="s">
        <v>201</v>
      </c>
      <c r="T3" s="41" t="s">
        <v>206</v>
      </c>
      <c r="U3" s="42"/>
      <c r="V3" s="43"/>
      <c r="W3" s="4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</row>
    <row r="4" ht="12.0" customHeight="1">
      <c r="A4" s="9">
        <f t="shared" ref="A4:A8" si="2">A3+1</f>
        <v>126</v>
      </c>
      <c r="B4" s="37" t="s">
        <v>401</v>
      </c>
      <c r="C4" s="38" t="s">
        <v>402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27" t="s">
        <v>125</v>
      </c>
      <c r="J4" s="27" t="s">
        <v>125</v>
      </c>
      <c r="K4" s="27" t="s">
        <v>125</v>
      </c>
      <c r="L4" s="27" t="s">
        <v>125</v>
      </c>
      <c r="M4" s="14" t="s">
        <v>21</v>
      </c>
      <c r="N4" s="14"/>
      <c r="O4" s="14"/>
      <c r="P4" s="37" t="s">
        <v>408</v>
      </c>
      <c r="Q4" s="6"/>
      <c r="R4" s="57" t="s">
        <v>4</v>
      </c>
      <c r="S4" s="46" t="s">
        <v>243</v>
      </c>
      <c r="T4" s="47" t="s">
        <v>247</v>
      </c>
      <c r="U4" s="48" t="s">
        <v>21</v>
      </c>
      <c r="V4" s="48" t="s">
        <v>21</v>
      </c>
      <c r="W4" s="48" t="s">
        <v>21</v>
      </c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</row>
    <row r="5" ht="12.0" customHeight="1">
      <c r="A5" s="9">
        <f t="shared" si="2"/>
        <v>127</v>
      </c>
      <c r="B5" s="37" t="s">
        <v>422</v>
      </c>
      <c r="C5" s="38" t="s">
        <v>423</v>
      </c>
      <c r="D5" s="6" t="s">
        <v>20</v>
      </c>
      <c r="E5" s="12" t="s">
        <v>21</v>
      </c>
      <c r="F5" s="27" t="s">
        <v>125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12" t="s">
        <v>21</v>
      </c>
      <c r="M5" s="16"/>
      <c r="N5" s="16"/>
      <c r="O5" s="16"/>
      <c r="P5" s="6" t="s">
        <v>428</v>
      </c>
      <c r="Q5" s="6"/>
      <c r="R5" s="57" t="s">
        <v>5</v>
      </c>
      <c r="S5" s="46" t="s">
        <v>432</v>
      </c>
      <c r="T5" s="47" t="s">
        <v>255</v>
      </c>
      <c r="U5" s="48" t="s">
        <v>21</v>
      </c>
      <c r="V5" s="48" t="s">
        <v>21</v>
      </c>
      <c r="W5" s="48" t="s">
        <v>21</v>
      </c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</row>
    <row r="6" ht="12.0" customHeight="1">
      <c r="A6" s="9">
        <f t="shared" si="2"/>
        <v>128</v>
      </c>
      <c r="B6" s="37" t="s">
        <v>447</v>
      </c>
      <c r="C6" s="38" t="s">
        <v>448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27" t="s">
        <v>125</v>
      </c>
      <c r="J6" s="27" t="s">
        <v>125</v>
      </c>
      <c r="K6" s="27" t="s">
        <v>125</v>
      </c>
      <c r="L6" s="27" t="s">
        <v>125</v>
      </c>
      <c r="M6" s="14" t="s">
        <v>21</v>
      </c>
      <c r="N6" s="14"/>
      <c r="O6" s="14"/>
      <c r="P6" s="37" t="s">
        <v>454</v>
      </c>
      <c r="Q6" s="6"/>
      <c r="R6" s="57" t="s">
        <v>6</v>
      </c>
      <c r="S6" s="46" t="s">
        <v>243</v>
      </c>
      <c r="T6" s="47" t="s">
        <v>259</v>
      </c>
      <c r="U6" s="48" t="s">
        <v>21</v>
      </c>
      <c r="V6" s="48" t="s">
        <v>21</v>
      </c>
      <c r="W6" s="49" t="s">
        <v>125</v>
      </c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</row>
    <row r="7" ht="12.0" customHeight="1">
      <c r="A7" s="9">
        <f t="shared" si="2"/>
        <v>129</v>
      </c>
      <c r="B7" s="37" t="s">
        <v>461</v>
      </c>
      <c r="C7" s="38" t="s">
        <v>462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27" t="s">
        <v>125</v>
      </c>
      <c r="J7" s="27" t="s">
        <v>125</v>
      </c>
      <c r="K7" s="27" t="s">
        <v>125</v>
      </c>
      <c r="L7" s="27" t="s">
        <v>125</v>
      </c>
      <c r="M7" s="16"/>
      <c r="N7" s="16"/>
      <c r="O7" s="16"/>
      <c r="P7" s="37" t="s">
        <v>464</v>
      </c>
      <c r="Q7" s="6"/>
      <c r="R7" s="57" t="s">
        <v>7</v>
      </c>
      <c r="S7" s="46" t="s">
        <v>243</v>
      </c>
      <c r="T7" s="47" t="s">
        <v>263</v>
      </c>
      <c r="U7" s="48" t="s">
        <v>21</v>
      </c>
      <c r="V7" s="49" t="s">
        <v>125</v>
      </c>
      <c r="W7" s="48" t="s">
        <v>21</v>
      </c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</row>
    <row r="8" ht="12.0" customHeight="1">
      <c r="A8" s="9">
        <f t="shared" si="2"/>
        <v>130</v>
      </c>
      <c r="B8" s="37" t="s">
        <v>470</v>
      </c>
      <c r="C8" s="38" t="s">
        <v>471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12" t="s">
        <v>21</v>
      </c>
      <c r="M8" s="16"/>
      <c r="N8" s="16"/>
      <c r="O8" s="16"/>
      <c r="P8" s="6" t="s">
        <v>475</v>
      </c>
      <c r="Q8" s="6"/>
      <c r="R8" s="57" t="s">
        <v>481</v>
      </c>
      <c r="S8" s="46" t="s">
        <v>268</v>
      </c>
      <c r="T8" s="47" t="s">
        <v>263</v>
      </c>
      <c r="U8" s="49" t="s">
        <v>125</v>
      </c>
      <c r="V8" s="49" t="s">
        <v>125</v>
      </c>
      <c r="W8" s="49" t="s">
        <v>125</v>
      </c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</row>
    <row r="9" ht="12.0" customHeight="1">
      <c r="A9" s="9">
        <v>144.0</v>
      </c>
      <c r="B9" s="37" t="s">
        <v>486</v>
      </c>
      <c r="C9" s="38" t="s">
        <v>487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12" t="s">
        <v>21</v>
      </c>
      <c r="M9" s="16"/>
      <c r="N9" s="16"/>
      <c r="O9" s="16"/>
      <c r="P9" s="6" t="s">
        <v>495</v>
      </c>
      <c r="Q9" s="6"/>
      <c r="R9" s="57" t="s">
        <v>9</v>
      </c>
      <c r="S9" s="46" t="s">
        <v>272</v>
      </c>
      <c r="T9" s="47" t="s">
        <v>273</v>
      </c>
      <c r="U9" s="48" t="s">
        <v>21</v>
      </c>
      <c r="V9" s="48" t="s">
        <v>21</v>
      </c>
      <c r="W9" s="48" t="s">
        <v>21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</row>
    <row r="10" ht="12.0" customHeight="1">
      <c r="A10" s="9">
        <f>A8+1</f>
        <v>131</v>
      </c>
      <c r="B10" s="37" t="s">
        <v>506</v>
      </c>
      <c r="C10" s="38" t="s">
        <v>507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2" t="s">
        <v>21</v>
      </c>
      <c r="M10" s="16"/>
      <c r="N10" s="16"/>
      <c r="O10" s="16"/>
      <c r="P10" s="6" t="s">
        <v>511</v>
      </c>
      <c r="Q10" s="6"/>
      <c r="R10" s="57" t="s">
        <v>8</v>
      </c>
      <c r="S10" s="46" t="s">
        <v>243</v>
      </c>
      <c r="T10" s="47" t="s">
        <v>277</v>
      </c>
      <c r="U10" s="48" t="s">
        <v>21</v>
      </c>
      <c r="V10" s="48" t="s">
        <v>21</v>
      </c>
      <c r="W10" s="48" t="s">
        <v>21</v>
      </c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</row>
    <row r="11" ht="12.0" customHeight="1">
      <c r="A11" s="9">
        <f t="shared" ref="A11:A22" si="3">A10+1</f>
        <v>132</v>
      </c>
      <c r="B11" s="37" t="s">
        <v>524</v>
      </c>
      <c r="C11" s="38" t="s">
        <v>525</v>
      </c>
      <c r="D11" s="6" t="s">
        <v>20</v>
      </c>
      <c r="E11" s="12" t="s">
        <v>21</v>
      </c>
      <c r="F11" s="27" t="s">
        <v>125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12" t="s">
        <v>21</v>
      </c>
      <c r="M11" s="16"/>
      <c r="N11" s="16"/>
      <c r="O11" s="16"/>
      <c r="P11" s="6" t="s">
        <v>526</v>
      </c>
      <c r="Q11" s="6"/>
      <c r="R11" s="57" t="s">
        <v>281</v>
      </c>
      <c r="S11" s="46" t="s">
        <v>287</v>
      </c>
      <c r="T11" s="47" t="s">
        <v>283</v>
      </c>
      <c r="U11" s="48" t="s">
        <v>21</v>
      </c>
      <c r="V11" s="49" t="s">
        <v>125</v>
      </c>
      <c r="W11" s="49" t="s">
        <v>125</v>
      </c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</row>
    <row r="12" ht="12.0" customHeight="1">
      <c r="A12" s="9">
        <f t="shared" si="3"/>
        <v>133</v>
      </c>
      <c r="B12" s="37" t="s">
        <v>530</v>
      </c>
      <c r="C12" s="38" t="s">
        <v>531</v>
      </c>
      <c r="D12" s="6" t="s">
        <v>104</v>
      </c>
      <c r="E12" s="12" t="s">
        <v>21</v>
      </c>
      <c r="F12" s="27" t="s">
        <v>125</v>
      </c>
      <c r="G12" s="27" t="s">
        <v>125</v>
      </c>
      <c r="H12" s="27" t="s">
        <v>125</v>
      </c>
      <c r="I12" s="27" t="s">
        <v>125</v>
      </c>
      <c r="J12" s="27" t="s">
        <v>125</v>
      </c>
      <c r="K12" s="27" t="s">
        <v>125</v>
      </c>
      <c r="L12" s="27" t="s">
        <v>125</v>
      </c>
      <c r="M12" s="16"/>
      <c r="N12" s="16"/>
      <c r="O12" s="16"/>
      <c r="P12" s="6" t="s">
        <v>535</v>
      </c>
      <c r="Q12" s="6"/>
      <c r="R12" s="57" t="s">
        <v>333</v>
      </c>
      <c r="S12" s="46" t="s">
        <v>287</v>
      </c>
      <c r="T12" s="47" t="s">
        <v>288</v>
      </c>
      <c r="U12" s="48" t="s">
        <v>21</v>
      </c>
      <c r="V12" s="48" t="s">
        <v>21</v>
      </c>
      <c r="W12" s="48" t="s">
        <v>21</v>
      </c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</row>
    <row r="13" ht="12.0" customHeight="1">
      <c r="A13" s="9">
        <f t="shared" si="3"/>
        <v>134</v>
      </c>
      <c r="B13" s="37" t="s">
        <v>539</v>
      </c>
      <c r="C13" s="38" t="s">
        <v>540</v>
      </c>
      <c r="D13" s="6" t="s">
        <v>20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12" t="s">
        <v>21</v>
      </c>
      <c r="M13" s="14" t="s">
        <v>21</v>
      </c>
      <c r="N13" s="14" t="s">
        <v>21</v>
      </c>
      <c r="O13" s="14"/>
      <c r="P13" s="6" t="s">
        <v>542</v>
      </c>
      <c r="Q13" s="6"/>
      <c r="R13" s="57" t="s">
        <v>543</v>
      </c>
      <c r="S13" s="46" t="s">
        <v>291</v>
      </c>
      <c r="T13" s="47" t="s">
        <v>546</v>
      </c>
      <c r="U13" s="49" t="s">
        <v>125</v>
      </c>
      <c r="V13" s="49" t="s">
        <v>125</v>
      </c>
      <c r="W13" s="49" t="s">
        <v>125</v>
      </c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</row>
    <row r="14" ht="12.0" customHeight="1">
      <c r="A14" s="9">
        <f t="shared" si="3"/>
        <v>135</v>
      </c>
      <c r="B14" s="37" t="s">
        <v>548</v>
      </c>
      <c r="C14" s="38" t="s">
        <v>549</v>
      </c>
      <c r="D14" s="6" t="s">
        <v>20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2" t="s">
        <v>21</v>
      </c>
      <c r="M14" s="14" t="s">
        <v>21</v>
      </c>
      <c r="N14" s="14"/>
      <c r="O14" s="14"/>
      <c r="P14" s="6" t="s">
        <v>553</v>
      </c>
      <c r="Q14" s="6"/>
      <c r="R14" s="61" t="s">
        <v>201</v>
      </c>
      <c r="S14" s="51"/>
      <c r="T14" s="52" t="s">
        <v>295</v>
      </c>
      <c r="U14" s="52" t="s">
        <v>557</v>
      </c>
      <c r="V14" s="52" t="s">
        <v>558</v>
      </c>
      <c r="W14" s="52" t="s">
        <v>558</v>
      </c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</row>
    <row r="15" ht="12.0" customHeight="1">
      <c r="A15" s="9">
        <f t="shared" si="3"/>
        <v>136</v>
      </c>
      <c r="B15" s="37" t="s">
        <v>561</v>
      </c>
      <c r="C15" s="38" t="s">
        <v>562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27" t="s">
        <v>125</v>
      </c>
      <c r="J15" s="27" t="s">
        <v>125</v>
      </c>
      <c r="K15" s="27" t="s">
        <v>125</v>
      </c>
      <c r="L15" s="27" t="s">
        <v>125</v>
      </c>
      <c r="M15" s="16"/>
      <c r="N15" s="16"/>
      <c r="O15" s="16"/>
      <c r="P15" s="6"/>
      <c r="Q15" s="6"/>
      <c r="R15" s="55"/>
      <c r="S15" s="35"/>
      <c r="T15" s="52" t="s">
        <v>302</v>
      </c>
      <c r="U15" s="52" t="s">
        <v>303</v>
      </c>
      <c r="V15" s="52" t="s">
        <v>564</v>
      </c>
      <c r="W15" s="52" t="s">
        <v>564</v>
      </c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</row>
    <row r="16" ht="12.0" customHeight="1">
      <c r="A16" s="9">
        <f t="shared" si="3"/>
        <v>137</v>
      </c>
      <c r="B16" s="37" t="s">
        <v>567</v>
      </c>
      <c r="C16" s="38" t="s">
        <v>568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2" t="s">
        <v>21</v>
      </c>
      <c r="M16" s="16"/>
      <c r="N16" s="16"/>
      <c r="O16" s="16"/>
      <c r="P16" s="6" t="s">
        <v>569</v>
      </c>
      <c r="Q16" s="6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</row>
    <row r="17" ht="12.0" customHeight="1">
      <c r="A17" s="9">
        <f t="shared" si="3"/>
        <v>138</v>
      </c>
      <c r="B17" s="37" t="s">
        <v>573</v>
      </c>
      <c r="C17" s="38" t="s">
        <v>574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2" t="s">
        <v>21</v>
      </c>
      <c r="M17" s="16"/>
      <c r="N17" s="16"/>
      <c r="O17" s="16"/>
      <c r="P17" s="6" t="s">
        <v>576</v>
      </c>
      <c r="Q17" s="6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</row>
    <row r="18" ht="12.0" customHeight="1">
      <c r="A18" s="9">
        <f t="shared" si="3"/>
        <v>139</v>
      </c>
      <c r="B18" s="37" t="s">
        <v>578</v>
      </c>
      <c r="C18" s="38" t="s">
        <v>579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2" t="s">
        <v>21</v>
      </c>
      <c r="M18" s="16"/>
      <c r="N18" s="16"/>
      <c r="O18" s="16"/>
      <c r="P18" s="6" t="s">
        <v>580</v>
      </c>
      <c r="Q18" s="6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</row>
    <row r="19" ht="12.0" customHeight="1">
      <c r="A19" s="9">
        <f t="shared" si="3"/>
        <v>140</v>
      </c>
      <c r="B19" s="37" t="s">
        <v>581</v>
      </c>
      <c r="C19" s="38" t="s">
        <v>582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27" t="s">
        <v>125</v>
      </c>
      <c r="J19" s="27" t="s">
        <v>125</v>
      </c>
      <c r="K19" s="27" t="s">
        <v>125</v>
      </c>
      <c r="L19" s="27" t="s">
        <v>125</v>
      </c>
      <c r="M19" s="14" t="s">
        <v>21</v>
      </c>
      <c r="N19" s="14"/>
      <c r="O19" s="14"/>
      <c r="P19" s="37" t="s">
        <v>583</v>
      </c>
      <c r="Q19" s="6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</row>
    <row r="20" ht="12.0" customHeight="1">
      <c r="A20" s="9">
        <f t="shared" si="3"/>
        <v>141</v>
      </c>
      <c r="B20" s="37" t="s">
        <v>587</v>
      </c>
      <c r="C20" s="38" t="s">
        <v>588</v>
      </c>
      <c r="D20" s="6" t="s">
        <v>20</v>
      </c>
      <c r="E20" s="12" t="s">
        <v>21</v>
      </c>
      <c r="F20" s="12" t="s">
        <v>21</v>
      </c>
      <c r="G20" s="12" t="s">
        <v>21</v>
      </c>
      <c r="H20" s="12" t="s">
        <v>21</v>
      </c>
      <c r="I20" s="27" t="s">
        <v>125</v>
      </c>
      <c r="J20" s="27" t="s">
        <v>125</v>
      </c>
      <c r="K20" s="27" t="s">
        <v>125</v>
      </c>
      <c r="L20" s="27" t="s">
        <v>125</v>
      </c>
      <c r="M20" s="16"/>
      <c r="N20" s="16"/>
      <c r="O20" s="16"/>
      <c r="P20" s="37" t="s">
        <v>592</v>
      </c>
      <c r="Q20" s="6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</row>
    <row r="21" ht="12.0" customHeight="1">
      <c r="A21" s="9">
        <f t="shared" si="3"/>
        <v>142</v>
      </c>
      <c r="B21" s="37" t="s">
        <v>593</v>
      </c>
      <c r="C21" s="38" t="s">
        <v>594</v>
      </c>
      <c r="D21" s="6" t="s">
        <v>20</v>
      </c>
      <c r="E21" s="12" t="s">
        <v>21</v>
      </c>
      <c r="F21" s="12" t="s">
        <v>21</v>
      </c>
      <c r="G21" s="12" t="s">
        <v>21</v>
      </c>
      <c r="H21" s="12" t="s">
        <v>21</v>
      </c>
      <c r="I21" s="12" t="s">
        <v>21</v>
      </c>
      <c r="J21" s="12" t="s">
        <v>21</v>
      </c>
      <c r="K21" s="12" t="s">
        <v>21</v>
      </c>
      <c r="L21" s="12" t="s">
        <v>21</v>
      </c>
      <c r="M21" s="16"/>
      <c r="N21" s="16"/>
      <c r="O21" s="16"/>
      <c r="P21" s="6" t="s">
        <v>595</v>
      </c>
      <c r="Q21" s="6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</row>
    <row r="22" ht="12.0" customHeight="1">
      <c r="A22" s="9">
        <f t="shared" si="3"/>
        <v>143</v>
      </c>
      <c r="B22" s="37" t="s">
        <v>597</v>
      </c>
      <c r="C22" s="38" t="s">
        <v>598</v>
      </c>
      <c r="D22" s="6" t="s">
        <v>20</v>
      </c>
      <c r="E22" s="12" t="s">
        <v>21</v>
      </c>
      <c r="F22" s="12" t="s">
        <v>21</v>
      </c>
      <c r="G22" s="12" t="s">
        <v>21</v>
      </c>
      <c r="H22" s="12" t="s">
        <v>21</v>
      </c>
      <c r="I22" s="12" t="s">
        <v>21</v>
      </c>
      <c r="J22" s="12" t="s">
        <v>21</v>
      </c>
      <c r="K22" s="12" t="s">
        <v>21</v>
      </c>
      <c r="L22" s="12" t="s">
        <v>21</v>
      </c>
      <c r="M22" s="16"/>
      <c r="N22" s="16"/>
      <c r="O22" s="16"/>
      <c r="P22" s="6" t="s">
        <v>602</v>
      </c>
      <c r="Q22" s="6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</row>
    <row r="23" ht="25.5" customHeight="1">
      <c r="A23" s="9">
        <v>145.0</v>
      </c>
      <c r="B23" s="37" t="s">
        <v>603</v>
      </c>
      <c r="C23" s="38" t="s">
        <v>604</v>
      </c>
      <c r="D23" s="6" t="s">
        <v>104</v>
      </c>
      <c r="E23" s="27" t="s">
        <v>125</v>
      </c>
      <c r="F23" s="12" t="s">
        <v>21</v>
      </c>
      <c r="G23" s="27" t="s">
        <v>125</v>
      </c>
      <c r="H23" s="12" t="s">
        <v>21</v>
      </c>
      <c r="I23" s="27" t="s">
        <v>125</v>
      </c>
      <c r="J23" s="27" t="s">
        <v>125</v>
      </c>
      <c r="K23" s="27" t="s">
        <v>125</v>
      </c>
      <c r="L23" s="27" t="s">
        <v>125</v>
      </c>
      <c r="M23" s="14" t="s">
        <v>21</v>
      </c>
      <c r="N23" s="14"/>
      <c r="O23" s="14"/>
      <c r="P23" s="37" t="s">
        <v>605</v>
      </c>
      <c r="Q23" s="6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</row>
    <row r="24" ht="12.0" customHeight="1">
      <c r="A24" s="9">
        <f t="shared" ref="A24:A33" si="4">A23+1</f>
        <v>146</v>
      </c>
      <c r="B24" s="37" t="s">
        <v>607</v>
      </c>
      <c r="C24" s="38" t="s">
        <v>608</v>
      </c>
      <c r="D24" s="6" t="s">
        <v>20</v>
      </c>
      <c r="E24" s="12" t="s">
        <v>21</v>
      </c>
      <c r="F24" s="12" t="s">
        <v>21</v>
      </c>
      <c r="G24" s="12" t="s">
        <v>21</v>
      </c>
      <c r="H24" s="12" t="s">
        <v>21</v>
      </c>
      <c r="I24" s="12" t="s">
        <v>21</v>
      </c>
      <c r="J24" s="12" t="s">
        <v>21</v>
      </c>
      <c r="K24" s="12" t="s">
        <v>21</v>
      </c>
      <c r="L24" s="12" t="s">
        <v>21</v>
      </c>
      <c r="M24" s="14" t="s">
        <v>21</v>
      </c>
      <c r="N24" s="14"/>
      <c r="O24" s="14"/>
      <c r="P24" s="6" t="s">
        <v>609</v>
      </c>
      <c r="Q24" s="6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</row>
    <row r="25" ht="12.0" customHeight="1">
      <c r="A25" s="9">
        <f t="shared" si="4"/>
        <v>147</v>
      </c>
      <c r="B25" s="37" t="s">
        <v>610</v>
      </c>
      <c r="C25" s="38" t="s">
        <v>611</v>
      </c>
      <c r="D25" s="6" t="s">
        <v>20</v>
      </c>
      <c r="E25" s="12" t="s">
        <v>21</v>
      </c>
      <c r="F25" s="12" t="s">
        <v>21</v>
      </c>
      <c r="G25" s="12" t="s">
        <v>21</v>
      </c>
      <c r="H25" s="12" t="s">
        <v>21</v>
      </c>
      <c r="I25" s="12" t="s">
        <v>21</v>
      </c>
      <c r="J25" s="12" t="s">
        <v>21</v>
      </c>
      <c r="K25" s="12" t="s">
        <v>21</v>
      </c>
      <c r="L25" s="12" t="s">
        <v>21</v>
      </c>
      <c r="M25" s="14" t="s">
        <v>21</v>
      </c>
      <c r="N25" s="14"/>
      <c r="O25" s="14"/>
      <c r="P25" s="6" t="s">
        <v>612</v>
      </c>
      <c r="Q25" s="6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</row>
    <row r="26" ht="12.0" customHeight="1">
      <c r="A26" s="9">
        <f t="shared" si="4"/>
        <v>148</v>
      </c>
      <c r="B26" s="37" t="s">
        <v>613</v>
      </c>
      <c r="C26" s="38" t="s">
        <v>614</v>
      </c>
      <c r="D26" s="6" t="s">
        <v>34</v>
      </c>
      <c r="E26" s="12" t="s">
        <v>21</v>
      </c>
      <c r="F26" s="12" t="s">
        <v>21</v>
      </c>
      <c r="G26" s="12" t="s">
        <v>21</v>
      </c>
      <c r="H26" s="12" t="s">
        <v>21</v>
      </c>
      <c r="I26" s="12" t="s">
        <v>21</v>
      </c>
      <c r="J26" s="12" t="s">
        <v>21</v>
      </c>
      <c r="K26" s="12" t="s">
        <v>21</v>
      </c>
      <c r="L26" s="12" t="s">
        <v>21</v>
      </c>
      <c r="M26" s="16"/>
      <c r="N26" s="16"/>
      <c r="O26" s="16"/>
      <c r="P26" s="6"/>
      <c r="Q26" s="6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</row>
    <row r="27" ht="12.0" customHeight="1">
      <c r="A27" s="9">
        <f t="shared" si="4"/>
        <v>149</v>
      </c>
      <c r="B27" s="37" t="s">
        <v>617</v>
      </c>
      <c r="C27" s="38" t="s">
        <v>618</v>
      </c>
      <c r="D27" s="6" t="s">
        <v>34</v>
      </c>
      <c r="E27" s="12" t="s">
        <v>21</v>
      </c>
      <c r="F27" s="12" t="s">
        <v>21</v>
      </c>
      <c r="G27" s="12" t="s">
        <v>21</v>
      </c>
      <c r="H27" s="12" t="s">
        <v>21</v>
      </c>
      <c r="I27" s="12" t="s">
        <v>21</v>
      </c>
      <c r="J27" s="12" t="s">
        <v>21</v>
      </c>
      <c r="K27" s="12" t="s">
        <v>21</v>
      </c>
      <c r="L27" s="12" t="s">
        <v>21</v>
      </c>
      <c r="M27" s="16"/>
      <c r="N27" s="16"/>
      <c r="O27" s="16"/>
      <c r="P27" s="6"/>
      <c r="Q27" s="6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</row>
    <row r="28" ht="12.0" customHeight="1">
      <c r="A28" s="9">
        <f t="shared" si="4"/>
        <v>150</v>
      </c>
      <c r="B28" s="37" t="s">
        <v>620</v>
      </c>
      <c r="C28" s="38" t="s">
        <v>621</v>
      </c>
      <c r="D28" s="6" t="s">
        <v>20</v>
      </c>
      <c r="E28" s="12" t="s">
        <v>21</v>
      </c>
      <c r="F28" s="12" t="s">
        <v>21</v>
      </c>
      <c r="G28" s="12" t="s">
        <v>21</v>
      </c>
      <c r="H28" s="12" t="s">
        <v>21</v>
      </c>
      <c r="I28" s="12" t="s">
        <v>21</v>
      </c>
      <c r="J28" s="12" t="s">
        <v>21</v>
      </c>
      <c r="K28" s="12" t="s">
        <v>21</v>
      </c>
      <c r="L28" s="12" t="s">
        <v>21</v>
      </c>
      <c r="M28" s="16"/>
      <c r="N28" s="16"/>
      <c r="O28" s="16"/>
      <c r="P28" s="6" t="s">
        <v>622</v>
      </c>
      <c r="Q28" s="6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</row>
    <row r="29" ht="12.0" customHeight="1">
      <c r="A29" s="9">
        <f t="shared" si="4"/>
        <v>151</v>
      </c>
      <c r="B29" s="37" t="s">
        <v>623</v>
      </c>
      <c r="C29" s="38" t="s">
        <v>624</v>
      </c>
      <c r="D29" s="6" t="s">
        <v>20</v>
      </c>
      <c r="E29" s="12" t="s">
        <v>21</v>
      </c>
      <c r="F29" s="12" t="s">
        <v>21</v>
      </c>
      <c r="G29" s="12" t="s">
        <v>21</v>
      </c>
      <c r="H29" s="12" t="s">
        <v>21</v>
      </c>
      <c r="I29" s="12" t="s">
        <v>21</v>
      </c>
      <c r="J29" s="12" t="s">
        <v>21</v>
      </c>
      <c r="K29" s="12" t="s">
        <v>21</v>
      </c>
      <c r="L29" s="12" t="s">
        <v>21</v>
      </c>
      <c r="M29" s="14" t="s">
        <v>21</v>
      </c>
      <c r="N29" s="14"/>
      <c r="O29" s="14"/>
      <c r="P29" s="6" t="s">
        <v>627</v>
      </c>
      <c r="Q29" s="6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</row>
    <row r="30" ht="12.0" customHeight="1">
      <c r="A30" s="9">
        <f t="shared" si="4"/>
        <v>152</v>
      </c>
      <c r="B30" s="37" t="s">
        <v>628</v>
      </c>
      <c r="C30" s="38" t="s">
        <v>629</v>
      </c>
      <c r="D30" s="6" t="s">
        <v>20</v>
      </c>
      <c r="E30" s="12" t="s">
        <v>21</v>
      </c>
      <c r="F30" s="12" t="s">
        <v>21</v>
      </c>
      <c r="G30" s="12" t="s">
        <v>21</v>
      </c>
      <c r="H30" s="12" t="s">
        <v>21</v>
      </c>
      <c r="I30" s="12" t="s">
        <v>21</v>
      </c>
      <c r="J30" s="12" t="s">
        <v>21</v>
      </c>
      <c r="K30" s="12" t="s">
        <v>21</v>
      </c>
      <c r="L30" s="12" t="s">
        <v>21</v>
      </c>
      <c r="M30" s="16"/>
      <c r="N30" s="16"/>
      <c r="O30" s="16"/>
      <c r="P30" s="6" t="s">
        <v>631</v>
      </c>
      <c r="Q30" s="6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</row>
    <row r="31" ht="12.0" customHeight="1">
      <c r="A31" s="9">
        <f t="shared" si="4"/>
        <v>153</v>
      </c>
      <c r="B31" s="37" t="s">
        <v>632</v>
      </c>
      <c r="C31" s="38" t="s">
        <v>633</v>
      </c>
      <c r="D31" s="6" t="s">
        <v>20</v>
      </c>
      <c r="E31" s="12" t="s">
        <v>21</v>
      </c>
      <c r="F31" s="12" t="s">
        <v>21</v>
      </c>
      <c r="G31" s="12" t="s">
        <v>21</v>
      </c>
      <c r="H31" s="12" t="s">
        <v>21</v>
      </c>
      <c r="I31" s="27" t="s">
        <v>125</v>
      </c>
      <c r="J31" s="27" t="s">
        <v>125</v>
      </c>
      <c r="K31" s="27" t="s">
        <v>125</v>
      </c>
      <c r="L31" s="27" t="s">
        <v>125</v>
      </c>
      <c r="M31" s="16"/>
      <c r="N31" s="16"/>
      <c r="O31" s="16"/>
      <c r="P31" s="37" t="s">
        <v>634</v>
      </c>
      <c r="Q31" s="6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</row>
    <row r="32" ht="12.0" customHeight="1">
      <c r="A32" s="9">
        <f t="shared" si="4"/>
        <v>154</v>
      </c>
      <c r="B32" s="37" t="s">
        <v>639</v>
      </c>
      <c r="C32" s="38" t="s">
        <v>640</v>
      </c>
      <c r="D32" s="6" t="s">
        <v>20</v>
      </c>
      <c r="E32" s="12" t="s">
        <v>21</v>
      </c>
      <c r="F32" s="12" t="s">
        <v>21</v>
      </c>
      <c r="G32" s="12" t="s">
        <v>21</v>
      </c>
      <c r="H32" s="12" t="s">
        <v>21</v>
      </c>
      <c r="I32" s="27" t="s">
        <v>125</v>
      </c>
      <c r="J32" s="27" t="s">
        <v>125</v>
      </c>
      <c r="K32" s="27" t="s">
        <v>125</v>
      </c>
      <c r="L32" s="27" t="s">
        <v>125</v>
      </c>
      <c r="M32" s="14" t="s">
        <v>21</v>
      </c>
      <c r="N32" s="14"/>
      <c r="O32" s="14"/>
      <c r="P32" s="37" t="s">
        <v>641</v>
      </c>
      <c r="Q32" s="6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</row>
    <row r="33" ht="12.0" customHeight="1">
      <c r="A33" s="9">
        <f t="shared" si="4"/>
        <v>155</v>
      </c>
      <c r="B33" s="37" t="s">
        <v>644</v>
      </c>
      <c r="C33" s="38" t="s">
        <v>645</v>
      </c>
      <c r="D33" s="6" t="s">
        <v>104</v>
      </c>
      <c r="E33" s="27" t="s">
        <v>125</v>
      </c>
      <c r="F33" s="12" t="s">
        <v>21</v>
      </c>
      <c r="G33" s="27" t="s">
        <v>125</v>
      </c>
      <c r="H33" s="27" t="s">
        <v>125</v>
      </c>
      <c r="I33" s="27" t="s">
        <v>125</v>
      </c>
      <c r="J33" s="27" t="s">
        <v>125</v>
      </c>
      <c r="K33" s="27" t="s">
        <v>125</v>
      </c>
      <c r="L33" s="27" t="s">
        <v>125</v>
      </c>
      <c r="M33" s="14" t="s">
        <v>21</v>
      </c>
      <c r="N33" s="14"/>
      <c r="O33" s="14"/>
      <c r="P33" s="6" t="s">
        <v>646</v>
      </c>
      <c r="Q33" s="6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</row>
    <row r="34" ht="12.0" customHeight="1">
      <c r="A34" s="9">
        <f>'3rd Batch'!A45</f>
        <v>83</v>
      </c>
      <c r="B34" s="37" t="s">
        <v>472</v>
      </c>
      <c r="C34" s="38" t="s">
        <v>473</v>
      </c>
      <c r="D34" s="6" t="s">
        <v>20</v>
      </c>
      <c r="E34" s="27" t="s">
        <v>125</v>
      </c>
      <c r="F34" s="27" t="s">
        <v>125</v>
      </c>
      <c r="G34" s="27" t="s">
        <v>125</v>
      </c>
      <c r="H34" s="27" t="s">
        <v>125</v>
      </c>
      <c r="I34" s="27" t="s">
        <v>125</v>
      </c>
      <c r="J34" s="27" t="s">
        <v>125</v>
      </c>
      <c r="K34" s="27" t="s">
        <v>125</v>
      </c>
      <c r="L34" s="27" t="s">
        <v>125</v>
      </c>
      <c r="M34" s="16"/>
      <c r="N34" s="16"/>
      <c r="O34" s="16"/>
      <c r="P34" s="6"/>
      <c r="Q34" s="6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</row>
    <row r="35" ht="12.0" customHeight="1">
      <c r="A35" s="9">
        <f>A33+1</f>
        <v>156</v>
      </c>
      <c r="B35" s="37" t="s">
        <v>652</v>
      </c>
      <c r="C35" s="38" t="s">
        <v>653</v>
      </c>
      <c r="D35" s="6" t="s">
        <v>20</v>
      </c>
      <c r="E35" s="12" t="s">
        <v>21</v>
      </c>
      <c r="F35" s="12" t="s">
        <v>21</v>
      </c>
      <c r="G35" s="12" t="s">
        <v>21</v>
      </c>
      <c r="H35" s="12" t="s">
        <v>21</v>
      </c>
      <c r="I35" s="12" t="s">
        <v>21</v>
      </c>
      <c r="J35" s="12" t="s">
        <v>21</v>
      </c>
      <c r="K35" s="12" t="s">
        <v>21</v>
      </c>
      <c r="L35" s="12" t="s">
        <v>21</v>
      </c>
      <c r="M35" s="16"/>
      <c r="N35" s="16"/>
      <c r="O35" s="16"/>
      <c r="P35" s="6" t="s">
        <v>656</v>
      </c>
      <c r="Q35" s="6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</row>
    <row r="36" ht="12.0" customHeight="1">
      <c r="A36" s="9">
        <f t="shared" ref="A36:A44" si="5">A35+1</f>
        <v>157</v>
      </c>
      <c r="B36" s="37" t="s">
        <v>657</v>
      </c>
      <c r="C36" s="38" t="s">
        <v>659</v>
      </c>
      <c r="D36" s="6" t="s">
        <v>20</v>
      </c>
      <c r="E36" s="12" t="s">
        <v>21</v>
      </c>
      <c r="F36" s="12" t="s">
        <v>21</v>
      </c>
      <c r="G36" s="12" t="s">
        <v>21</v>
      </c>
      <c r="H36" s="12" t="s">
        <v>21</v>
      </c>
      <c r="I36" s="12" t="s">
        <v>21</v>
      </c>
      <c r="J36" s="12" t="s">
        <v>21</v>
      </c>
      <c r="K36" s="12" t="s">
        <v>21</v>
      </c>
      <c r="L36" s="12" t="s">
        <v>21</v>
      </c>
      <c r="M36" s="14" t="s">
        <v>21</v>
      </c>
      <c r="N36" s="14"/>
      <c r="O36" s="14"/>
      <c r="P36" s="6" t="s">
        <v>662</v>
      </c>
      <c r="Q36" s="6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</row>
    <row r="37" ht="12.0" customHeight="1">
      <c r="A37" s="9">
        <f t="shared" si="5"/>
        <v>158</v>
      </c>
      <c r="B37" s="37" t="s">
        <v>663</v>
      </c>
      <c r="C37" s="38" t="s">
        <v>664</v>
      </c>
      <c r="D37" s="6" t="s">
        <v>20</v>
      </c>
      <c r="E37" s="12" t="s">
        <v>21</v>
      </c>
      <c r="F37" s="12" t="s">
        <v>21</v>
      </c>
      <c r="G37" s="12" t="s">
        <v>21</v>
      </c>
      <c r="H37" s="12" t="s">
        <v>21</v>
      </c>
      <c r="I37" s="12" t="s">
        <v>21</v>
      </c>
      <c r="J37" s="12" t="s">
        <v>21</v>
      </c>
      <c r="K37" s="12" t="s">
        <v>21</v>
      </c>
      <c r="L37" s="12" t="s">
        <v>21</v>
      </c>
      <c r="M37" s="16"/>
      <c r="N37" s="16"/>
      <c r="O37" s="16"/>
      <c r="P37" s="6" t="s">
        <v>667</v>
      </c>
      <c r="Q37" s="6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</row>
    <row r="38" ht="12.0" customHeight="1">
      <c r="A38" s="9">
        <f t="shared" si="5"/>
        <v>159</v>
      </c>
      <c r="B38" s="37" t="s">
        <v>669</v>
      </c>
      <c r="C38" s="38" t="s">
        <v>670</v>
      </c>
      <c r="D38" s="6" t="s">
        <v>20</v>
      </c>
      <c r="E38" s="12" t="s">
        <v>21</v>
      </c>
      <c r="F38" s="12" t="s">
        <v>21</v>
      </c>
      <c r="G38" s="12" t="s">
        <v>21</v>
      </c>
      <c r="H38" s="27" t="s">
        <v>125</v>
      </c>
      <c r="I38" s="27" t="s">
        <v>125</v>
      </c>
      <c r="J38" s="12" t="s">
        <v>21</v>
      </c>
      <c r="K38" s="27" t="s">
        <v>125</v>
      </c>
      <c r="L38" s="27" t="s">
        <v>125</v>
      </c>
      <c r="M38" s="16"/>
      <c r="N38" s="16"/>
      <c r="O38" s="16"/>
      <c r="P38" s="6"/>
      <c r="Q38" s="6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</row>
    <row r="39" ht="12.0" customHeight="1">
      <c r="A39" s="9">
        <f t="shared" si="5"/>
        <v>160</v>
      </c>
      <c r="B39" s="37" t="s">
        <v>674</v>
      </c>
      <c r="C39" s="38" t="s">
        <v>675</v>
      </c>
      <c r="D39" s="6" t="s">
        <v>20</v>
      </c>
      <c r="E39" s="12" t="s">
        <v>21</v>
      </c>
      <c r="F39" s="12" t="s">
        <v>21</v>
      </c>
      <c r="G39" s="12" t="s">
        <v>21</v>
      </c>
      <c r="H39" s="12" t="s">
        <v>21</v>
      </c>
      <c r="I39" s="27" t="s">
        <v>125</v>
      </c>
      <c r="J39" s="27" t="s">
        <v>125</v>
      </c>
      <c r="K39" s="27" t="s">
        <v>125</v>
      </c>
      <c r="L39" s="27" t="s">
        <v>125</v>
      </c>
      <c r="M39" s="16"/>
      <c r="N39" s="16"/>
      <c r="O39" s="16"/>
      <c r="P39" s="37" t="s">
        <v>676</v>
      </c>
      <c r="Q39" s="6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</row>
    <row r="40" ht="12.0" customHeight="1">
      <c r="A40" s="9">
        <f t="shared" si="5"/>
        <v>161</v>
      </c>
      <c r="B40" s="37" t="s">
        <v>681</v>
      </c>
      <c r="C40" s="38" t="s">
        <v>682</v>
      </c>
      <c r="D40" s="6" t="s">
        <v>20</v>
      </c>
      <c r="E40" s="12" t="s">
        <v>21</v>
      </c>
      <c r="F40" s="12" t="s">
        <v>21</v>
      </c>
      <c r="G40" s="12" t="s">
        <v>21</v>
      </c>
      <c r="H40" s="12" t="s">
        <v>21</v>
      </c>
      <c r="I40" s="27" t="s">
        <v>125</v>
      </c>
      <c r="J40" s="27" t="s">
        <v>125</v>
      </c>
      <c r="K40" s="27" t="s">
        <v>125</v>
      </c>
      <c r="L40" s="27" t="s">
        <v>125</v>
      </c>
      <c r="M40" s="16"/>
      <c r="N40" s="16"/>
      <c r="O40" s="14" t="s">
        <v>21</v>
      </c>
      <c r="P40" s="37" t="s">
        <v>683</v>
      </c>
      <c r="Q40" s="6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</row>
    <row r="41" ht="12.0" customHeight="1">
      <c r="A41" s="9">
        <f t="shared" si="5"/>
        <v>162</v>
      </c>
      <c r="B41" s="37" t="s">
        <v>684</v>
      </c>
      <c r="C41" s="38" t="s">
        <v>685</v>
      </c>
      <c r="D41" s="6" t="s">
        <v>20</v>
      </c>
      <c r="E41" s="12" t="s">
        <v>21</v>
      </c>
      <c r="F41" s="12" t="s">
        <v>21</v>
      </c>
      <c r="G41" s="12" t="s">
        <v>21</v>
      </c>
      <c r="H41" s="12" t="s">
        <v>21</v>
      </c>
      <c r="I41" s="27" t="s">
        <v>125</v>
      </c>
      <c r="J41" s="27" t="s">
        <v>125</v>
      </c>
      <c r="K41" s="27" t="s">
        <v>125</v>
      </c>
      <c r="L41" s="27" t="s">
        <v>125</v>
      </c>
      <c r="M41" s="16"/>
      <c r="N41" s="16"/>
      <c r="O41" s="16"/>
      <c r="P41" s="37" t="s">
        <v>688</v>
      </c>
      <c r="Q41" s="6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</row>
    <row r="42" ht="12.0" customHeight="1">
      <c r="A42" s="9">
        <f t="shared" si="5"/>
        <v>163</v>
      </c>
      <c r="B42" s="37" t="s">
        <v>689</v>
      </c>
      <c r="C42" s="38" t="s">
        <v>690</v>
      </c>
      <c r="D42" s="6" t="s">
        <v>20</v>
      </c>
      <c r="E42" s="12" t="s">
        <v>21</v>
      </c>
      <c r="F42" s="12" t="s">
        <v>21</v>
      </c>
      <c r="G42" s="12" t="s">
        <v>21</v>
      </c>
      <c r="H42" s="12" t="s">
        <v>21</v>
      </c>
      <c r="I42" s="12" t="s">
        <v>21</v>
      </c>
      <c r="J42" s="12" t="s">
        <v>21</v>
      </c>
      <c r="K42" s="12" t="s">
        <v>21</v>
      </c>
      <c r="L42" s="12" t="s">
        <v>21</v>
      </c>
      <c r="M42" s="14" t="s">
        <v>21</v>
      </c>
      <c r="N42" s="14"/>
      <c r="O42" s="14"/>
      <c r="P42" s="6" t="s">
        <v>692</v>
      </c>
      <c r="Q42" s="6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</row>
    <row r="43" ht="12.0" customHeight="1">
      <c r="A43" s="9">
        <f t="shared" si="5"/>
        <v>164</v>
      </c>
      <c r="B43" s="37" t="s">
        <v>693</v>
      </c>
      <c r="C43" s="38" t="s">
        <v>694</v>
      </c>
      <c r="D43" s="6" t="s">
        <v>20</v>
      </c>
      <c r="E43" s="12" t="s">
        <v>21</v>
      </c>
      <c r="F43" s="12" t="s">
        <v>21</v>
      </c>
      <c r="G43" s="12" t="s">
        <v>21</v>
      </c>
      <c r="H43" s="12" t="s">
        <v>21</v>
      </c>
      <c r="I43" s="12" t="s">
        <v>21</v>
      </c>
      <c r="J43" s="12" t="s">
        <v>21</v>
      </c>
      <c r="K43" s="12" t="s">
        <v>21</v>
      </c>
      <c r="L43" s="12" t="s">
        <v>21</v>
      </c>
      <c r="M43" s="16"/>
      <c r="N43" s="16"/>
      <c r="O43" s="16"/>
      <c r="P43" s="6" t="s">
        <v>695</v>
      </c>
      <c r="Q43" s="6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</row>
    <row r="44" ht="12.0" customHeight="1">
      <c r="A44" s="9">
        <f t="shared" si="5"/>
        <v>165</v>
      </c>
      <c r="B44" s="37" t="s">
        <v>696</v>
      </c>
      <c r="C44" s="38" t="s">
        <v>697</v>
      </c>
      <c r="D44" s="6" t="s">
        <v>20</v>
      </c>
      <c r="E44" s="12" t="s">
        <v>21</v>
      </c>
      <c r="F44" s="12" t="s">
        <v>21</v>
      </c>
      <c r="G44" s="12" t="s">
        <v>21</v>
      </c>
      <c r="H44" s="12" t="s">
        <v>21</v>
      </c>
      <c r="I44" s="12" t="s">
        <v>21</v>
      </c>
      <c r="J44" s="12" t="s">
        <v>21</v>
      </c>
      <c r="K44" s="12" t="s">
        <v>21</v>
      </c>
      <c r="L44" s="12" t="s">
        <v>21</v>
      </c>
      <c r="M44" s="14" t="s">
        <v>21</v>
      </c>
      <c r="N44" s="14"/>
      <c r="O44" s="14"/>
      <c r="P44" s="6" t="s">
        <v>701</v>
      </c>
      <c r="Q44" s="6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</row>
    <row r="45" ht="12.0" customHeight="1">
      <c r="A45" s="9">
        <f>'3rd Batch'!A59</f>
        <v>97</v>
      </c>
      <c r="B45" s="37" t="s">
        <v>575</v>
      </c>
      <c r="C45" s="38" t="s">
        <v>577</v>
      </c>
      <c r="D45" s="6" t="s">
        <v>20</v>
      </c>
      <c r="E45" s="12" t="s">
        <v>21</v>
      </c>
      <c r="F45" s="12" t="s">
        <v>21</v>
      </c>
      <c r="G45" s="12" t="s">
        <v>21</v>
      </c>
      <c r="H45" s="12" t="s">
        <v>21</v>
      </c>
      <c r="I45" s="12" t="s">
        <v>21</v>
      </c>
      <c r="J45" s="12" t="s">
        <v>21</v>
      </c>
      <c r="K45" s="12" t="s">
        <v>21</v>
      </c>
      <c r="L45" s="12" t="s">
        <v>21</v>
      </c>
      <c r="M45" s="16"/>
      <c r="N45" s="16"/>
      <c r="O45" s="16"/>
      <c r="P45" s="6" t="s">
        <v>705</v>
      </c>
      <c r="Q45" s="6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</row>
    <row r="46" ht="12.0" customHeight="1">
      <c r="A46" s="9">
        <f>A44+1</f>
        <v>166</v>
      </c>
      <c r="B46" s="37" t="s">
        <v>707</v>
      </c>
      <c r="C46" s="38" t="s">
        <v>708</v>
      </c>
      <c r="D46" s="6" t="s">
        <v>20</v>
      </c>
      <c r="E46" s="12" t="s">
        <v>21</v>
      </c>
      <c r="F46" s="12" t="s">
        <v>21</v>
      </c>
      <c r="G46" s="12" t="s">
        <v>21</v>
      </c>
      <c r="H46" s="12" t="s">
        <v>21</v>
      </c>
      <c r="I46" s="12" t="s">
        <v>21</v>
      </c>
      <c r="J46" s="12" t="s">
        <v>21</v>
      </c>
      <c r="K46" s="12" t="s">
        <v>21</v>
      </c>
      <c r="L46" s="12" t="s">
        <v>21</v>
      </c>
      <c r="M46" s="14" t="s">
        <v>21</v>
      </c>
      <c r="N46" s="72"/>
      <c r="O46" s="14" t="s">
        <v>21</v>
      </c>
      <c r="P46" s="6" t="s">
        <v>712</v>
      </c>
      <c r="Q46" s="6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</row>
    <row r="47" ht="12.0" customHeight="1">
      <c r="A47" s="9">
        <f>A46+1</f>
        <v>167</v>
      </c>
      <c r="B47" s="37" t="s">
        <v>715</v>
      </c>
      <c r="C47" s="38" t="s">
        <v>716</v>
      </c>
      <c r="D47" s="6" t="s">
        <v>20</v>
      </c>
      <c r="E47" s="12" t="s">
        <v>21</v>
      </c>
      <c r="F47" s="12" t="s">
        <v>21</v>
      </c>
      <c r="G47" s="12" t="s">
        <v>21</v>
      </c>
      <c r="H47" s="12" t="s">
        <v>21</v>
      </c>
      <c r="I47" s="12" t="s">
        <v>21</v>
      </c>
      <c r="J47" s="12" t="s">
        <v>21</v>
      </c>
      <c r="K47" s="12" t="s">
        <v>21</v>
      </c>
      <c r="L47" s="12" t="s">
        <v>21</v>
      </c>
      <c r="M47" s="14" t="s">
        <v>21</v>
      </c>
      <c r="N47" s="14"/>
      <c r="O47" s="14"/>
      <c r="P47" s="6" t="s">
        <v>718</v>
      </c>
      <c r="Q47" s="6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R14:S15"/>
    <mergeCell ref="R1:S2"/>
    <mergeCell ref="U3:W3"/>
  </mergeCells>
  <dataValidations>
    <dataValidation type="list" allowBlank="1" showErrorMessage="1" sqref="Q3:Q47">
      <formula1>$CE$1:$CE$2</formula1>
    </dataValidation>
  </dataValidations>
  <hyperlinks>
    <hyperlink r:id="rId1" ref="C3"/>
    <hyperlink r:id="rId2" ref="C4"/>
    <hyperlink r:id="rId3" ref="C5"/>
    <hyperlink r:id="rId4" ref="C6"/>
    <hyperlink r:id="rId5" ref="C7"/>
    <hyperlink r:id="rId6" ref="C8"/>
    <hyperlink r:id="rId7" ref="C9"/>
    <hyperlink r:id="rId8" ref="C10"/>
    <hyperlink r:id="rId9" ref="C11"/>
    <hyperlink r:id="rId10" ref="C12"/>
    <hyperlink r:id="rId11" ref="C13"/>
    <hyperlink r:id="rId12" ref="C14"/>
    <hyperlink r:id="rId13" ref="C15"/>
    <hyperlink r:id="rId14" ref="C16"/>
    <hyperlink r:id="rId15" ref="C17"/>
    <hyperlink r:id="rId16" ref="C18"/>
    <hyperlink r:id="rId17" ref="C19"/>
    <hyperlink r:id="rId18" ref="C20"/>
    <hyperlink r:id="rId19" ref="C21"/>
    <hyperlink r:id="rId20" ref="C22"/>
    <hyperlink r:id="rId21" ref="C23"/>
    <hyperlink r:id="rId22" ref="C24"/>
    <hyperlink r:id="rId23" ref="C25"/>
    <hyperlink r:id="rId24" ref="C26"/>
    <hyperlink r:id="rId25" ref="C27"/>
    <hyperlink r:id="rId26" ref="C28"/>
    <hyperlink r:id="rId27" ref="C29"/>
    <hyperlink r:id="rId28" ref="C30"/>
    <hyperlink r:id="rId29" ref="C31"/>
    <hyperlink r:id="rId30" ref="C32"/>
    <hyperlink r:id="rId31" ref="C33"/>
    <hyperlink r:id="rId32" ref="C34"/>
    <hyperlink r:id="rId33" ref="C35"/>
    <hyperlink r:id="rId34" ref="C36"/>
    <hyperlink r:id="rId35" ref="C37"/>
    <hyperlink r:id="rId36" ref="C38"/>
    <hyperlink r:id="rId37" ref="C39"/>
    <hyperlink r:id="rId38" ref="C40"/>
    <hyperlink r:id="rId39" ref="C41"/>
    <hyperlink r:id="rId40" ref="C42"/>
    <hyperlink r:id="rId41" ref="C43"/>
    <hyperlink r:id="rId42" ref="C44"/>
    <hyperlink r:id="rId43" ref="C45"/>
    <hyperlink r:id="rId44" ref="C46"/>
    <hyperlink r:id="rId45" ref="C47"/>
  </hyperlinks>
  <printOptions/>
  <pageMargins bottom="0.75" footer="0.0" header="0.0" left="0.7" right="0.7" top="0.75"/>
  <pageSetup orientation="portrait"/>
  <drawing r:id="rId4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0.14"/>
    <col customWidth="1" min="3" max="3" width="28.14"/>
    <col customWidth="1" min="4" max="4" width="9.14"/>
    <col customWidth="1" min="5" max="6" width="9.0"/>
    <col customWidth="1" min="7" max="7" width="16.14"/>
    <col customWidth="1" min="8" max="8" width="18.14"/>
    <col customWidth="1" min="9" max="52" width="8.86"/>
  </cols>
  <sheetData>
    <row r="1" ht="12.0" customHeight="1">
      <c r="A1" s="1" t="s">
        <v>0</v>
      </c>
      <c r="B1" s="2" t="s">
        <v>1</v>
      </c>
      <c r="C1" s="2" t="s">
        <v>157</v>
      </c>
      <c r="D1" s="1" t="s">
        <v>3</v>
      </c>
      <c r="E1" s="2" t="s">
        <v>161</v>
      </c>
      <c r="F1" s="2" t="s">
        <v>348</v>
      </c>
      <c r="G1" s="1" t="s">
        <v>12</v>
      </c>
      <c r="H1" s="1" t="s">
        <v>13</v>
      </c>
      <c r="AY1" t="s">
        <v>14</v>
      </c>
      <c r="AZ1" t="s">
        <v>15</v>
      </c>
    </row>
    <row r="2" ht="12.0" customHeight="1">
      <c r="A2" s="2"/>
      <c r="B2" s="2"/>
      <c r="C2" s="2"/>
      <c r="D2" s="6"/>
      <c r="E2" s="2" t="str">
        <f t="shared" ref="E2:F2" si="1">COUNTIF(E:E,"ü")</f>
        <v>#REF!</v>
      </c>
      <c r="F2" s="2" t="str">
        <f t="shared" si="1"/>
        <v>#REF!</v>
      </c>
      <c r="G2" s="8" t="str">
        <f>COUNTA(G:G)-COUNTA(G1:G2)</f>
        <v>#REF!</v>
      </c>
      <c r="H2" s="7" t="str">
        <f>COUNTIF(H:H,"Yes")</f>
        <v>#REF!</v>
      </c>
    </row>
    <row r="3" ht="12.0" customHeight="1">
      <c r="A3" s="9">
        <f>'4th Batch'!A47+1</f>
        <v>168</v>
      </c>
      <c r="B3" s="37" t="s">
        <v>357</v>
      </c>
      <c r="C3" s="37" t="s">
        <v>358</v>
      </c>
      <c r="D3" s="6" t="s">
        <v>104</v>
      </c>
      <c r="E3" s="12" t="s">
        <v>21</v>
      </c>
      <c r="F3" s="27" t="s">
        <v>125</v>
      </c>
      <c r="G3" s="6" t="s">
        <v>359</v>
      </c>
      <c r="H3" s="6"/>
    </row>
    <row r="4" ht="12.0" customHeight="1">
      <c r="A4" s="9">
        <f t="shared" ref="A4:A36" si="2">A3+1</f>
        <v>169</v>
      </c>
      <c r="B4" s="37" t="s">
        <v>363</v>
      </c>
      <c r="C4" s="37" t="s">
        <v>364</v>
      </c>
      <c r="D4" s="6" t="s">
        <v>104</v>
      </c>
      <c r="E4" s="12" t="s">
        <v>21</v>
      </c>
      <c r="F4" s="27" t="s">
        <v>125</v>
      </c>
      <c r="G4" s="6" t="s">
        <v>365</v>
      </c>
      <c r="H4" s="6"/>
    </row>
    <row r="5" ht="12.0" customHeight="1">
      <c r="A5" s="9">
        <f t="shared" si="2"/>
        <v>170</v>
      </c>
      <c r="B5" s="37" t="s">
        <v>370</v>
      </c>
      <c r="C5" s="37" t="s">
        <v>371</v>
      </c>
      <c r="D5" s="6" t="s">
        <v>104</v>
      </c>
      <c r="E5" s="12" t="s">
        <v>21</v>
      </c>
      <c r="F5" s="27" t="s">
        <v>125</v>
      </c>
      <c r="G5" s="6" t="s">
        <v>373</v>
      </c>
      <c r="H5" s="6"/>
    </row>
    <row r="6" ht="12.0" customHeight="1">
      <c r="A6" s="9">
        <f t="shared" si="2"/>
        <v>171</v>
      </c>
      <c r="B6" s="37" t="s">
        <v>374</v>
      </c>
      <c r="C6" s="37" t="s">
        <v>375</v>
      </c>
      <c r="D6" s="6" t="s">
        <v>104</v>
      </c>
      <c r="E6" s="12" t="s">
        <v>21</v>
      </c>
      <c r="F6" s="27" t="s">
        <v>125</v>
      </c>
      <c r="G6" s="6"/>
      <c r="H6" s="6"/>
    </row>
    <row r="7" ht="12.0" customHeight="1">
      <c r="A7" s="9">
        <f t="shared" si="2"/>
        <v>172</v>
      </c>
      <c r="B7" s="37" t="s">
        <v>377</v>
      </c>
      <c r="C7" s="37" t="s">
        <v>378</v>
      </c>
      <c r="D7" s="6" t="s">
        <v>104</v>
      </c>
      <c r="E7" s="12" t="s">
        <v>21</v>
      </c>
      <c r="F7" s="27" t="s">
        <v>125</v>
      </c>
      <c r="G7" s="6" t="s">
        <v>379</v>
      </c>
      <c r="H7" s="6"/>
    </row>
    <row r="8" ht="12.0" customHeight="1">
      <c r="A8" s="9">
        <f t="shared" si="2"/>
        <v>173</v>
      </c>
      <c r="B8" s="37" t="s">
        <v>381</v>
      </c>
      <c r="C8" s="37" t="s">
        <v>382</v>
      </c>
      <c r="D8" s="6" t="s">
        <v>104</v>
      </c>
      <c r="E8" s="12" t="s">
        <v>21</v>
      </c>
      <c r="F8" s="27" t="s">
        <v>125</v>
      </c>
      <c r="G8" s="6" t="s">
        <v>383</v>
      </c>
      <c r="H8" s="6"/>
    </row>
    <row r="9" ht="12.0" customHeight="1">
      <c r="A9" s="9">
        <f t="shared" si="2"/>
        <v>174</v>
      </c>
      <c r="B9" s="37" t="s">
        <v>384</v>
      </c>
      <c r="C9" s="38" t="s">
        <v>387</v>
      </c>
      <c r="D9" s="6" t="s">
        <v>104</v>
      </c>
      <c r="E9" s="12" t="s">
        <v>21</v>
      </c>
      <c r="F9" s="27" t="s">
        <v>125</v>
      </c>
      <c r="G9" s="6" t="s">
        <v>389</v>
      </c>
      <c r="H9" s="6"/>
    </row>
    <row r="10" ht="12.0" customHeight="1">
      <c r="A10" s="9">
        <f t="shared" si="2"/>
        <v>175</v>
      </c>
      <c r="B10" s="37" t="s">
        <v>390</v>
      </c>
      <c r="C10" s="37" t="s">
        <v>391</v>
      </c>
      <c r="D10" s="6" t="s">
        <v>104</v>
      </c>
      <c r="E10" s="12" t="s">
        <v>21</v>
      </c>
      <c r="F10" s="27" t="s">
        <v>125</v>
      </c>
      <c r="G10" s="6" t="s">
        <v>392</v>
      </c>
      <c r="H10" s="6"/>
    </row>
    <row r="11" ht="12.0" customHeight="1">
      <c r="A11" s="9">
        <f t="shared" si="2"/>
        <v>176</v>
      </c>
      <c r="B11" s="37" t="s">
        <v>395</v>
      </c>
      <c r="C11" s="37" t="s">
        <v>396</v>
      </c>
      <c r="D11" s="6" t="s">
        <v>104</v>
      </c>
      <c r="E11" s="12" t="s">
        <v>21</v>
      </c>
      <c r="F11" s="27" t="s">
        <v>125</v>
      </c>
      <c r="G11" s="6" t="s">
        <v>397</v>
      </c>
      <c r="H11" s="6"/>
    </row>
    <row r="12" ht="12.0" customHeight="1">
      <c r="A12" s="9">
        <f t="shared" si="2"/>
        <v>177</v>
      </c>
      <c r="B12" s="37" t="s">
        <v>399</v>
      </c>
      <c r="C12" s="38" t="s">
        <v>400</v>
      </c>
      <c r="D12" s="6" t="s">
        <v>104</v>
      </c>
      <c r="E12" s="12" t="s">
        <v>21</v>
      </c>
      <c r="F12" s="27" t="s">
        <v>125</v>
      </c>
      <c r="G12" s="6" t="s">
        <v>403</v>
      </c>
      <c r="H12" s="6"/>
    </row>
    <row r="13" ht="12.0" customHeight="1">
      <c r="A13" s="9">
        <f t="shared" si="2"/>
        <v>178</v>
      </c>
      <c r="B13" s="37" t="s">
        <v>406</v>
      </c>
      <c r="C13" s="38" t="s">
        <v>407</v>
      </c>
      <c r="D13" s="6" t="s">
        <v>104</v>
      </c>
      <c r="E13" s="12" t="s">
        <v>21</v>
      </c>
      <c r="F13" s="27" t="s">
        <v>125</v>
      </c>
      <c r="G13" s="6"/>
      <c r="H13" s="6"/>
    </row>
    <row r="14" ht="12.0" customHeight="1">
      <c r="A14" s="9">
        <f t="shared" si="2"/>
        <v>179</v>
      </c>
      <c r="B14" s="37" t="s">
        <v>410</v>
      </c>
      <c r="C14" s="38" t="s">
        <v>411</v>
      </c>
      <c r="D14" s="6" t="s">
        <v>104</v>
      </c>
      <c r="E14" s="12" t="s">
        <v>21</v>
      </c>
      <c r="F14" s="27" t="s">
        <v>125</v>
      </c>
      <c r="G14" s="6"/>
      <c r="H14" s="6"/>
    </row>
    <row r="15" ht="12.0" customHeight="1">
      <c r="A15" s="9">
        <f t="shared" si="2"/>
        <v>180</v>
      </c>
      <c r="B15" s="37" t="s">
        <v>414</v>
      </c>
      <c r="C15" s="38" t="s">
        <v>415</v>
      </c>
      <c r="D15" s="6" t="s">
        <v>104</v>
      </c>
      <c r="E15" s="12" t="s">
        <v>21</v>
      </c>
      <c r="F15" s="27" t="s">
        <v>125</v>
      </c>
      <c r="G15" s="6"/>
      <c r="H15" s="6"/>
    </row>
    <row r="16" ht="12.0" customHeight="1">
      <c r="A16" s="9">
        <f t="shared" si="2"/>
        <v>181</v>
      </c>
      <c r="B16" s="37" t="s">
        <v>417</v>
      </c>
      <c r="C16" s="37" t="s">
        <v>418</v>
      </c>
      <c r="D16" s="6" t="s">
        <v>104</v>
      </c>
      <c r="E16" s="12" t="s">
        <v>21</v>
      </c>
      <c r="F16" s="27" t="s">
        <v>125</v>
      </c>
      <c r="G16" s="6" t="s">
        <v>419</v>
      </c>
      <c r="H16" s="6"/>
    </row>
    <row r="17" ht="12.0" customHeight="1">
      <c r="A17" s="9">
        <f t="shared" si="2"/>
        <v>182</v>
      </c>
      <c r="B17" s="37" t="s">
        <v>424</v>
      </c>
      <c r="C17" s="37" t="s">
        <v>425</v>
      </c>
      <c r="D17" s="6" t="s">
        <v>104</v>
      </c>
      <c r="E17" s="12" t="s">
        <v>21</v>
      </c>
      <c r="F17" s="27" t="s">
        <v>125</v>
      </c>
      <c r="G17" s="6" t="s">
        <v>426</v>
      </c>
      <c r="H17" s="6"/>
    </row>
    <row r="18" ht="12.0" customHeight="1">
      <c r="A18" s="9">
        <f t="shared" si="2"/>
        <v>183</v>
      </c>
      <c r="B18" s="37" t="s">
        <v>429</v>
      </c>
      <c r="C18" s="37" t="s">
        <v>430</v>
      </c>
      <c r="D18" s="6" t="s">
        <v>104</v>
      </c>
      <c r="E18" s="12" t="s">
        <v>21</v>
      </c>
      <c r="F18" s="27" t="s">
        <v>125</v>
      </c>
      <c r="G18" s="6" t="s">
        <v>431</v>
      </c>
      <c r="H18" s="6"/>
    </row>
    <row r="19" ht="12.0" customHeight="1">
      <c r="A19" s="9">
        <f t="shared" si="2"/>
        <v>184</v>
      </c>
      <c r="B19" s="37" t="s">
        <v>433</v>
      </c>
      <c r="C19" s="38" t="s">
        <v>435</v>
      </c>
      <c r="D19" s="6" t="s">
        <v>104</v>
      </c>
      <c r="E19" s="12" t="s">
        <v>21</v>
      </c>
      <c r="F19" s="27" t="s">
        <v>125</v>
      </c>
      <c r="G19" s="6" t="s">
        <v>437</v>
      </c>
      <c r="H19" s="6"/>
    </row>
    <row r="20" ht="12.0" customHeight="1">
      <c r="A20" s="9">
        <f t="shared" si="2"/>
        <v>185</v>
      </c>
      <c r="B20" s="37" t="s">
        <v>438</v>
      </c>
      <c r="C20" s="37" t="s">
        <v>439</v>
      </c>
      <c r="D20" s="6" t="s">
        <v>104</v>
      </c>
      <c r="E20" s="12" t="s">
        <v>21</v>
      </c>
      <c r="F20" s="27" t="s">
        <v>125</v>
      </c>
      <c r="G20" s="6" t="s">
        <v>440</v>
      </c>
      <c r="H20" s="6"/>
    </row>
    <row r="21" ht="12.0" customHeight="1">
      <c r="A21" s="9">
        <f t="shared" si="2"/>
        <v>186</v>
      </c>
      <c r="B21" s="37" t="s">
        <v>443</v>
      </c>
      <c r="C21" s="37" t="s">
        <v>444</v>
      </c>
      <c r="D21" s="6" t="s">
        <v>104</v>
      </c>
      <c r="E21" s="12" t="s">
        <v>21</v>
      </c>
      <c r="F21" s="27" t="s">
        <v>125</v>
      </c>
      <c r="G21" s="6" t="s">
        <v>445</v>
      </c>
      <c r="H21" s="6"/>
    </row>
    <row r="22" ht="12.0" customHeight="1">
      <c r="A22" s="9">
        <f t="shared" si="2"/>
        <v>187</v>
      </c>
      <c r="B22" s="37" t="s">
        <v>449</v>
      </c>
      <c r="C22" s="37" t="s">
        <v>450</v>
      </c>
      <c r="D22" s="6" t="s">
        <v>104</v>
      </c>
      <c r="E22" s="12" t="s">
        <v>21</v>
      </c>
      <c r="F22" s="27" t="s">
        <v>125</v>
      </c>
      <c r="G22" s="6" t="s">
        <v>451</v>
      </c>
      <c r="H22" s="6"/>
    </row>
    <row r="23" ht="12.0" customHeight="1">
      <c r="A23" s="9">
        <f t="shared" si="2"/>
        <v>188</v>
      </c>
      <c r="B23" s="58" t="s">
        <v>452</v>
      </c>
      <c r="C23" s="37" t="s">
        <v>457</v>
      </c>
      <c r="D23" s="6" t="s">
        <v>104</v>
      </c>
      <c r="E23" s="12" t="s">
        <v>21</v>
      </c>
      <c r="F23" s="27" t="s">
        <v>125</v>
      </c>
      <c r="G23" s="6" t="s">
        <v>458</v>
      </c>
      <c r="H23" s="6"/>
    </row>
    <row r="24" ht="12.0" customHeight="1">
      <c r="A24" s="9">
        <f t="shared" si="2"/>
        <v>189</v>
      </c>
      <c r="B24" s="37" t="s">
        <v>466</v>
      </c>
      <c r="C24" s="37" t="s">
        <v>468</v>
      </c>
      <c r="D24" s="6" t="s">
        <v>104</v>
      </c>
      <c r="E24" s="12" t="s">
        <v>21</v>
      </c>
      <c r="F24" s="27" t="s">
        <v>125</v>
      </c>
      <c r="G24" s="6"/>
      <c r="H24" s="6"/>
    </row>
    <row r="25" ht="12.0" customHeight="1">
      <c r="A25" s="9">
        <f t="shared" si="2"/>
        <v>190</v>
      </c>
      <c r="B25" s="59" t="s">
        <v>469</v>
      </c>
      <c r="C25" s="38" t="s">
        <v>474</v>
      </c>
      <c r="D25" s="6" t="s">
        <v>104</v>
      </c>
      <c r="E25" s="12" t="s">
        <v>21</v>
      </c>
      <c r="F25" s="27" t="s">
        <v>125</v>
      </c>
      <c r="G25" s="6" t="s">
        <v>476</v>
      </c>
      <c r="H25" s="6"/>
    </row>
    <row r="26" ht="12.0" customHeight="1">
      <c r="A26" s="9">
        <f t="shared" si="2"/>
        <v>191</v>
      </c>
      <c r="B26" s="37" t="s">
        <v>477</v>
      </c>
      <c r="C26" s="37" t="s">
        <v>479</v>
      </c>
      <c r="D26" s="6" t="s">
        <v>104</v>
      </c>
      <c r="E26" s="12" t="s">
        <v>21</v>
      </c>
      <c r="F26" s="27" t="s">
        <v>125</v>
      </c>
      <c r="G26" s="6" t="s">
        <v>482</v>
      </c>
      <c r="H26" s="6"/>
    </row>
    <row r="27" ht="12.0" customHeight="1">
      <c r="A27" s="9">
        <f t="shared" si="2"/>
        <v>192</v>
      </c>
      <c r="B27" s="37" t="s">
        <v>484</v>
      </c>
      <c r="C27" s="38" t="s">
        <v>485</v>
      </c>
      <c r="D27" s="6" t="s">
        <v>104</v>
      </c>
      <c r="E27" s="12" t="s">
        <v>21</v>
      </c>
      <c r="F27" s="27" t="s">
        <v>125</v>
      </c>
      <c r="G27" s="6"/>
      <c r="H27" s="6"/>
    </row>
    <row r="28" ht="12.0" customHeight="1">
      <c r="A28" s="9">
        <f t="shared" si="2"/>
        <v>193</v>
      </c>
      <c r="B28" s="37" t="s">
        <v>488</v>
      </c>
      <c r="C28" s="37" t="s">
        <v>490</v>
      </c>
      <c r="D28" s="6" t="s">
        <v>104</v>
      </c>
      <c r="E28" s="12" t="s">
        <v>21</v>
      </c>
      <c r="F28" s="27" t="s">
        <v>125</v>
      </c>
      <c r="G28" s="6" t="s">
        <v>492</v>
      </c>
      <c r="H28" s="6"/>
    </row>
    <row r="29" ht="12.0" customHeight="1">
      <c r="A29" s="9">
        <f t="shared" si="2"/>
        <v>194</v>
      </c>
      <c r="B29" s="37" t="s">
        <v>494</v>
      </c>
      <c r="C29" s="37" t="s">
        <v>496</v>
      </c>
      <c r="D29" s="6" t="s">
        <v>104</v>
      </c>
      <c r="E29" s="12" t="s">
        <v>21</v>
      </c>
      <c r="F29" s="27" t="s">
        <v>125</v>
      </c>
      <c r="G29" s="6"/>
      <c r="H29" s="6"/>
    </row>
    <row r="30" ht="12.0" customHeight="1">
      <c r="A30" s="9">
        <f t="shared" si="2"/>
        <v>195</v>
      </c>
      <c r="B30" s="37" t="s">
        <v>497</v>
      </c>
      <c r="C30" s="37" t="s">
        <v>498</v>
      </c>
      <c r="D30" s="6" t="s">
        <v>104</v>
      </c>
      <c r="E30" s="12" t="s">
        <v>21</v>
      </c>
      <c r="F30" s="27" t="s">
        <v>125</v>
      </c>
      <c r="G30" s="6" t="s">
        <v>500</v>
      </c>
      <c r="H30" s="6"/>
    </row>
    <row r="31" ht="12.0" customHeight="1">
      <c r="A31" s="9">
        <f t="shared" si="2"/>
        <v>196</v>
      </c>
      <c r="B31" s="37" t="s">
        <v>501</v>
      </c>
      <c r="C31" s="37" t="s">
        <v>213</v>
      </c>
      <c r="D31" s="6" t="s">
        <v>104</v>
      </c>
      <c r="E31" s="27" t="s">
        <v>125</v>
      </c>
      <c r="F31" s="12" t="s">
        <v>21</v>
      </c>
      <c r="G31" s="6" t="s">
        <v>502</v>
      </c>
      <c r="H31" s="6"/>
    </row>
    <row r="32" ht="12.0" customHeight="1">
      <c r="A32" s="9">
        <f t="shared" si="2"/>
        <v>197</v>
      </c>
      <c r="B32" s="37" t="s">
        <v>503</v>
      </c>
      <c r="C32" s="37" t="s">
        <v>504</v>
      </c>
      <c r="D32" s="6" t="s">
        <v>104</v>
      </c>
      <c r="E32" s="27" t="s">
        <v>125</v>
      </c>
      <c r="F32" s="12" t="s">
        <v>21</v>
      </c>
      <c r="G32" s="6" t="s">
        <v>505</v>
      </c>
      <c r="H32" s="6"/>
    </row>
    <row r="33" ht="12.0" customHeight="1">
      <c r="A33" s="9">
        <f t="shared" si="2"/>
        <v>198</v>
      </c>
      <c r="B33" s="37" t="s">
        <v>508</v>
      </c>
      <c r="C33" s="37" t="s">
        <v>509</v>
      </c>
      <c r="D33" s="6" t="s">
        <v>104</v>
      </c>
      <c r="E33" s="27" t="s">
        <v>125</v>
      </c>
      <c r="F33" s="12" t="s">
        <v>21</v>
      </c>
      <c r="G33" s="6" t="s">
        <v>510</v>
      </c>
      <c r="H33" s="6"/>
    </row>
    <row r="34" ht="12.0" customHeight="1">
      <c r="A34" s="9">
        <f t="shared" si="2"/>
        <v>199</v>
      </c>
      <c r="B34" s="37" t="s">
        <v>513</v>
      </c>
      <c r="C34" s="37" t="s">
        <v>514</v>
      </c>
      <c r="D34" s="6" t="s">
        <v>104</v>
      </c>
      <c r="E34" s="27" t="s">
        <v>125</v>
      </c>
      <c r="F34" s="12" t="s">
        <v>21</v>
      </c>
      <c r="G34" s="6" t="s">
        <v>515</v>
      </c>
      <c r="H34" s="6"/>
    </row>
    <row r="35" ht="12.0" customHeight="1">
      <c r="A35" s="9">
        <f t="shared" si="2"/>
        <v>200</v>
      </c>
      <c r="B35" s="37" t="s">
        <v>517</v>
      </c>
      <c r="C35" s="38" t="s">
        <v>518</v>
      </c>
      <c r="D35" s="6" t="s">
        <v>104</v>
      </c>
      <c r="E35" s="27" t="s">
        <v>125</v>
      </c>
      <c r="F35" s="12" t="s">
        <v>21</v>
      </c>
      <c r="G35" s="6" t="s">
        <v>519</v>
      </c>
      <c r="H35" s="6"/>
    </row>
    <row r="36" ht="12.0" customHeight="1">
      <c r="A36" s="9">
        <f t="shared" si="2"/>
        <v>201</v>
      </c>
      <c r="B36" s="37" t="s">
        <v>520</v>
      </c>
      <c r="C36" s="37" t="s">
        <v>521</v>
      </c>
      <c r="D36" s="6" t="s">
        <v>104</v>
      </c>
      <c r="E36" s="27" t="s">
        <v>125</v>
      </c>
      <c r="F36" s="12" t="s">
        <v>21</v>
      </c>
      <c r="G36" s="6"/>
      <c r="H36" s="6"/>
    </row>
    <row r="37" ht="12.0" customHeight="1">
      <c r="A37" s="9">
        <f>'1st Batch-Online'!A26</f>
        <v>121</v>
      </c>
      <c r="B37" s="37" t="s">
        <v>241</v>
      </c>
      <c r="C37" s="37" t="s">
        <v>242</v>
      </c>
      <c r="D37" s="6" t="s">
        <v>104</v>
      </c>
      <c r="E37" s="27" t="s">
        <v>125</v>
      </c>
      <c r="F37" s="12" t="s">
        <v>21</v>
      </c>
      <c r="G37" s="6" t="s">
        <v>533</v>
      </c>
      <c r="H37" s="6"/>
    </row>
  </sheetData>
  <dataValidations>
    <dataValidation type="list" allowBlank="1" showErrorMessage="1" sqref="H3:H37">
      <formula1>$AY$1:$AZ$1</formula1>
    </dataValidation>
  </dataValidations>
  <hyperlinks>
    <hyperlink r:id="rId1" ref="C9"/>
    <hyperlink r:id="rId2" ref="C12"/>
    <hyperlink r:id="rId3" ref="C13"/>
    <hyperlink r:id="rId4" ref="C14"/>
    <hyperlink r:id="rId5" ref="C15"/>
    <hyperlink r:id="rId6" ref="C19"/>
    <hyperlink r:id="rId7" ref="C25"/>
    <hyperlink r:id="rId8" ref="C27"/>
    <hyperlink r:id="rId9" ref="C35"/>
  </hyperlinks>
  <printOptions/>
  <pageMargins bottom="0.75" footer="0.0" header="0.0" left="0.7" right="0.7" top="0.75"/>
  <pageSetup orientation="portrait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0"/>
  <cols>
    <col customWidth="1" min="1" max="1" width="8.43"/>
    <col customWidth="1" min="2" max="2" width="26.43"/>
    <col customWidth="1" min="3" max="3" width="32.29"/>
    <col customWidth="1" min="4" max="4" width="9.14"/>
    <col customWidth="1" min="5" max="12" width="8.14"/>
    <col customWidth="1" min="13" max="13" width="7.43"/>
    <col customWidth="1" min="14" max="14" width="16.29"/>
    <col customWidth="1" min="15" max="15" width="18.14"/>
    <col customWidth="1" min="16" max="16" width="8.71"/>
    <col customWidth="1" min="17" max="19" width="9.14"/>
    <col customWidth="1" min="20" max="20" width="23.86"/>
    <col customWidth="1" min="21" max="21" width="12.29"/>
    <col customWidth="1" min="22" max="22" width="9.0"/>
    <col customWidth="1" min="23" max="23" width="9.71"/>
    <col customWidth="1" min="24" max="24" width="9.43"/>
    <col customWidth="1" min="25" max="90" width="9.14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584</v>
      </c>
      <c r="F1" s="2" t="s">
        <v>585</v>
      </c>
      <c r="G1" s="2" t="s">
        <v>586</v>
      </c>
      <c r="H1" s="2" t="s">
        <v>5</v>
      </c>
      <c r="I1" s="2" t="s">
        <v>7</v>
      </c>
      <c r="J1" s="2" t="s">
        <v>9</v>
      </c>
      <c r="K1" s="2" t="s">
        <v>8</v>
      </c>
      <c r="L1" s="2" t="s">
        <v>589</v>
      </c>
      <c r="M1" s="2" t="s">
        <v>590</v>
      </c>
      <c r="N1" s="1" t="s">
        <v>12</v>
      </c>
      <c r="O1" s="1" t="s">
        <v>13</v>
      </c>
      <c r="P1" s="62" t="s">
        <v>591</v>
      </c>
      <c r="Q1" s="63" t="s">
        <v>206</v>
      </c>
      <c r="R1" s="43"/>
      <c r="S1" s="43"/>
      <c r="T1" s="44"/>
      <c r="U1" s="64" t="s">
        <v>596</v>
      </c>
      <c r="V1" s="64" t="s">
        <v>599</v>
      </c>
      <c r="W1" s="64" t="s">
        <v>600</v>
      </c>
      <c r="X1" s="64" t="s">
        <v>601</v>
      </c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 t="s">
        <v>14</v>
      </c>
    </row>
    <row r="2" ht="42.0" customHeight="1">
      <c r="A2" s="6"/>
      <c r="B2" s="6"/>
      <c r="C2" s="6"/>
      <c r="D2" s="6"/>
      <c r="E2" s="33" t="str">
        <f t="shared" ref="E2:M2" si="1">COUNTIF(E:E,"ü")</f>
        <v>#REF!</v>
      </c>
      <c r="F2" s="33" t="str">
        <f t="shared" si="1"/>
        <v>#REF!</v>
      </c>
      <c r="G2" s="33" t="str">
        <f t="shared" si="1"/>
        <v>#REF!</v>
      </c>
      <c r="H2" s="33" t="str">
        <f t="shared" si="1"/>
        <v>#REF!</v>
      </c>
      <c r="I2" s="33" t="str">
        <f t="shared" si="1"/>
        <v>#REF!</v>
      </c>
      <c r="J2" s="33" t="str">
        <f t="shared" si="1"/>
        <v>#REF!</v>
      </c>
      <c r="K2" s="33" t="str">
        <f t="shared" si="1"/>
        <v>#REF!</v>
      </c>
      <c r="L2" s="33" t="str">
        <f t="shared" si="1"/>
        <v>#REF!</v>
      </c>
      <c r="M2" s="33" t="str">
        <f t="shared" si="1"/>
        <v>#REF!</v>
      </c>
      <c r="N2" s="8" t="str">
        <f>COUNTA(N:N)-COUNTA(N1:N2)</f>
        <v>#REF!</v>
      </c>
      <c r="O2" s="33" t="str">
        <f>COUNTIF(O:O,"Yes")</f>
        <v>#REF!</v>
      </c>
      <c r="P2" s="37" t="s">
        <v>584</v>
      </c>
      <c r="Q2" s="65" t="s">
        <v>606</v>
      </c>
      <c r="R2" s="43"/>
      <c r="S2" s="43"/>
      <c r="T2" s="44"/>
      <c r="U2" s="37">
        <v>8.0</v>
      </c>
      <c r="V2" s="37">
        <v>0.0</v>
      </c>
      <c r="W2" s="37">
        <v>0.0</v>
      </c>
      <c r="X2" s="37">
        <v>0.0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 t="s">
        <v>15</v>
      </c>
    </row>
    <row r="3" ht="12.0" customHeight="1">
      <c r="A3" s="9">
        <f>'2nd Batch-Online'!A36+1</f>
        <v>202</v>
      </c>
      <c r="B3" s="37" t="s">
        <v>615</v>
      </c>
      <c r="C3" s="37" t="s">
        <v>616</v>
      </c>
      <c r="D3" s="6" t="s">
        <v>20</v>
      </c>
      <c r="E3" s="12" t="s">
        <v>21</v>
      </c>
      <c r="F3" s="27" t="s">
        <v>125</v>
      </c>
      <c r="G3" s="27" t="s">
        <v>125</v>
      </c>
      <c r="H3" s="27" t="s">
        <v>125</v>
      </c>
      <c r="I3" s="27" t="s">
        <v>125</v>
      </c>
      <c r="J3" s="27" t="s">
        <v>125</v>
      </c>
      <c r="K3" s="27" t="s">
        <v>125</v>
      </c>
      <c r="L3" s="27" t="s">
        <v>125</v>
      </c>
      <c r="M3" s="27" t="s">
        <v>125</v>
      </c>
      <c r="N3" s="6"/>
      <c r="O3" s="6"/>
      <c r="P3" s="37" t="s">
        <v>585</v>
      </c>
      <c r="Q3" s="65" t="s">
        <v>619</v>
      </c>
      <c r="R3" s="43"/>
      <c r="S3" s="43"/>
      <c r="T3" s="44"/>
      <c r="U3" s="37">
        <v>15.75</v>
      </c>
      <c r="V3" s="37">
        <v>0.0</v>
      </c>
      <c r="W3" s="37">
        <v>0.25</v>
      </c>
      <c r="X3" s="37">
        <v>0.0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</row>
    <row r="4" ht="12.0" customHeight="1">
      <c r="A4" s="9">
        <f t="shared" ref="A4:A44" si="2">A3+1</f>
        <v>203</v>
      </c>
      <c r="B4" s="37" t="s">
        <v>625</v>
      </c>
      <c r="C4" s="37" t="s">
        <v>626</v>
      </c>
      <c r="D4" s="6" t="s">
        <v>104</v>
      </c>
      <c r="E4" s="27" t="s">
        <v>125</v>
      </c>
      <c r="F4" s="27" t="s">
        <v>125</v>
      </c>
      <c r="G4" s="66" t="s">
        <v>21</v>
      </c>
      <c r="H4" s="27" t="s">
        <v>125</v>
      </c>
      <c r="I4" s="12" t="s">
        <v>21</v>
      </c>
      <c r="J4" s="27" t="s">
        <v>125</v>
      </c>
      <c r="K4" s="27" t="s">
        <v>125</v>
      </c>
      <c r="L4" s="27" t="s">
        <v>125</v>
      </c>
      <c r="M4" s="27" t="s">
        <v>125</v>
      </c>
      <c r="N4" s="6" t="s">
        <v>630</v>
      </c>
      <c r="O4" s="6"/>
      <c r="P4" s="37"/>
      <c r="Q4" s="67"/>
      <c r="R4" s="68"/>
      <c r="S4" s="68"/>
      <c r="T4" s="69"/>
      <c r="U4" s="37"/>
      <c r="V4" s="37"/>
      <c r="W4" s="37"/>
      <c r="X4" s="37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</row>
    <row r="5" ht="12.0" customHeight="1">
      <c r="A5" s="9">
        <f t="shared" si="2"/>
        <v>204</v>
      </c>
      <c r="B5" s="37" t="s">
        <v>635</v>
      </c>
      <c r="C5" s="37" t="s">
        <v>636</v>
      </c>
      <c r="D5" s="6" t="s">
        <v>20</v>
      </c>
      <c r="E5" s="12" t="s">
        <v>21</v>
      </c>
      <c r="F5" s="12" t="s">
        <v>21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12" t="s">
        <v>21</v>
      </c>
      <c r="M5" s="12" t="s">
        <v>21</v>
      </c>
      <c r="N5" s="6" t="s">
        <v>637</v>
      </c>
      <c r="O5" s="6"/>
      <c r="P5" s="37" t="s">
        <v>586</v>
      </c>
      <c r="Q5" s="65" t="s">
        <v>638</v>
      </c>
      <c r="R5" s="43"/>
      <c r="S5" s="43"/>
      <c r="T5" s="44"/>
      <c r="U5" s="37">
        <v>30.5</v>
      </c>
      <c r="V5" s="37">
        <v>32.0</v>
      </c>
      <c r="W5" s="37">
        <v>2.0</v>
      </c>
      <c r="X5" s="37">
        <v>1.0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</row>
    <row r="6" ht="12.0" customHeight="1">
      <c r="A6" s="9">
        <f t="shared" si="2"/>
        <v>205</v>
      </c>
      <c r="B6" s="37" t="s">
        <v>642</v>
      </c>
      <c r="C6" s="37" t="s">
        <v>643</v>
      </c>
      <c r="D6" s="6" t="s">
        <v>20</v>
      </c>
      <c r="E6" s="12" t="s">
        <v>21</v>
      </c>
      <c r="F6" s="12" t="s">
        <v>21</v>
      </c>
      <c r="G6" s="27" t="s">
        <v>125</v>
      </c>
      <c r="H6" s="27" t="s">
        <v>125</v>
      </c>
      <c r="I6" s="27" t="s">
        <v>125</v>
      </c>
      <c r="J6" s="27" t="s">
        <v>125</v>
      </c>
      <c r="K6" s="27" t="s">
        <v>125</v>
      </c>
      <c r="L6" s="27" t="s">
        <v>125</v>
      </c>
      <c r="M6" s="27" t="s">
        <v>125</v>
      </c>
      <c r="N6" s="6"/>
      <c r="O6" s="6"/>
      <c r="P6" s="37" t="s">
        <v>5</v>
      </c>
      <c r="Q6" s="65" t="s">
        <v>255</v>
      </c>
      <c r="R6" s="43"/>
      <c r="S6" s="43"/>
      <c r="T6" s="44"/>
      <c r="U6" s="37">
        <v>31.0</v>
      </c>
      <c r="V6" s="37">
        <v>14.0</v>
      </c>
      <c r="W6" s="37">
        <v>1.5</v>
      </c>
      <c r="X6" s="37">
        <v>1.0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</row>
    <row r="7" ht="12.0" customHeight="1">
      <c r="A7" s="9">
        <f t="shared" si="2"/>
        <v>206</v>
      </c>
      <c r="B7" s="37" t="s">
        <v>647</v>
      </c>
      <c r="C7" s="37" t="s">
        <v>648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12" t="s">
        <v>21</v>
      </c>
      <c r="M7" s="12" t="s">
        <v>21</v>
      </c>
      <c r="N7" s="6" t="s">
        <v>649</v>
      </c>
      <c r="O7" s="6"/>
      <c r="P7" s="37" t="s">
        <v>7</v>
      </c>
      <c r="Q7" s="65" t="s">
        <v>263</v>
      </c>
      <c r="R7" s="43"/>
      <c r="S7" s="43"/>
      <c r="T7" s="44"/>
      <c r="U7" s="37">
        <v>16.0</v>
      </c>
      <c r="V7" s="37">
        <v>14.0</v>
      </c>
      <c r="W7" s="37">
        <v>0.5</v>
      </c>
      <c r="X7" s="37">
        <v>2.0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</row>
    <row r="8" ht="12.0" customHeight="1">
      <c r="A8" s="9">
        <f t="shared" si="2"/>
        <v>207</v>
      </c>
      <c r="B8" s="37" t="s">
        <v>650</v>
      </c>
      <c r="C8" s="37" t="s">
        <v>651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12" t="s">
        <v>21</v>
      </c>
      <c r="M8" s="12" t="s">
        <v>21</v>
      </c>
      <c r="N8" s="6" t="s">
        <v>654</v>
      </c>
      <c r="O8" s="6"/>
      <c r="P8" s="37" t="s">
        <v>9</v>
      </c>
      <c r="Q8" s="65" t="s">
        <v>655</v>
      </c>
      <c r="R8" s="43"/>
      <c r="S8" s="43"/>
      <c r="T8" s="44"/>
      <c r="U8" s="37">
        <v>20.0</v>
      </c>
      <c r="V8" s="37">
        <v>10.25</v>
      </c>
      <c r="W8" s="37">
        <v>0.75</v>
      </c>
      <c r="X8" s="37">
        <v>1.0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</row>
    <row r="9" ht="12.0" customHeight="1">
      <c r="A9" s="9">
        <f t="shared" si="2"/>
        <v>208</v>
      </c>
      <c r="B9" s="37" t="s">
        <v>658</v>
      </c>
      <c r="C9" s="37" t="s">
        <v>660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12" t="s">
        <v>21</v>
      </c>
      <c r="M9" s="12" t="s">
        <v>21</v>
      </c>
      <c r="N9" s="6" t="s">
        <v>661</v>
      </c>
      <c r="O9" s="6"/>
      <c r="P9" s="37" t="s">
        <v>8</v>
      </c>
      <c r="Q9" s="65" t="s">
        <v>277</v>
      </c>
      <c r="R9" s="43"/>
      <c r="S9" s="43"/>
      <c r="T9" s="44"/>
      <c r="U9" s="37">
        <v>26.5</v>
      </c>
      <c r="V9" s="37">
        <v>19.0</v>
      </c>
      <c r="W9" s="37">
        <v>1.5</v>
      </c>
      <c r="X9" s="37">
        <v>1.0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</row>
    <row r="10" ht="12.0" customHeight="1">
      <c r="A10" s="9">
        <f t="shared" si="2"/>
        <v>209</v>
      </c>
      <c r="B10" s="37" t="s">
        <v>665</v>
      </c>
      <c r="C10" s="37" t="s">
        <v>666</v>
      </c>
      <c r="D10" s="6" t="s">
        <v>34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2" t="s">
        <v>21</v>
      </c>
      <c r="M10" s="12" t="s">
        <v>21</v>
      </c>
      <c r="N10" s="6"/>
      <c r="O10" s="6"/>
      <c r="P10" s="37" t="s">
        <v>589</v>
      </c>
      <c r="Q10" s="65" t="s">
        <v>668</v>
      </c>
      <c r="R10" s="43"/>
      <c r="S10" s="43"/>
      <c r="T10" s="44"/>
      <c r="U10" s="37">
        <v>12.0</v>
      </c>
      <c r="V10" s="37">
        <v>11.0</v>
      </c>
      <c r="W10" s="37">
        <v>0.5</v>
      </c>
      <c r="X10" s="37">
        <v>1.0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</row>
    <row r="11" ht="12.0" customHeight="1">
      <c r="A11" s="9">
        <f t="shared" si="2"/>
        <v>210</v>
      </c>
      <c r="B11" s="37" t="s">
        <v>671</v>
      </c>
      <c r="C11" s="37" t="s">
        <v>672</v>
      </c>
      <c r="D11" s="6" t="s">
        <v>104</v>
      </c>
      <c r="E11" s="27" t="s">
        <v>125</v>
      </c>
      <c r="F11" s="27" t="s">
        <v>125</v>
      </c>
      <c r="G11" s="66" t="s">
        <v>21</v>
      </c>
      <c r="H11" s="27" t="s">
        <v>125</v>
      </c>
      <c r="I11" s="12" t="s">
        <v>21</v>
      </c>
      <c r="J11" s="27" t="s">
        <v>125</v>
      </c>
      <c r="K11" s="27" t="s">
        <v>125</v>
      </c>
      <c r="L11" s="27" t="s">
        <v>125</v>
      </c>
      <c r="M11" s="27" t="s">
        <v>125</v>
      </c>
      <c r="N11" s="6" t="s">
        <v>673</v>
      </c>
      <c r="O11" s="6"/>
      <c r="P11" s="37"/>
      <c r="Q11" s="67"/>
      <c r="R11" s="68"/>
      <c r="S11" s="68"/>
      <c r="T11" s="69"/>
      <c r="U11" s="37"/>
      <c r="V11" s="37"/>
      <c r="W11" s="37"/>
      <c r="X11" s="37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</row>
    <row r="12" ht="12.0" customHeight="1">
      <c r="A12" s="9">
        <f t="shared" si="2"/>
        <v>211</v>
      </c>
      <c r="B12" s="37" t="s">
        <v>677</v>
      </c>
      <c r="C12" s="37" t="s">
        <v>678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12" t="s">
        <v>21</v>
      </c>
      <c r="M12" s="12" t="s">
        <v>21</v>
      </c>
      <c r="N12" s="6" t="s">
        <v>679</v>
      </c>
      <c r="O12" s="6"/>
      <c r="P12" s="37" t="s">
        <v>590</v>
      </c>
      <c r="Q12" s="65" t="s">
        <v>680</v>
      </c>
      <c r="R12" s="43"/>
      <c r="S12" s="43"/>
      <c r="T12" s="44"/>
      <c r="U12" s="37">
        <v>4.0</v>
      </c>
      <c r="V12" s="37">
        <v>6.0</v>
      </c>
      <c r="W12" s="37">
        <v>0.0</v>
      </c>
      <c r="X12" s="37">
        <v>0.0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</row>
    <row r="13" ht="12.0" customHeight="1">
      <c r="A13" s="9">
        <f t="shared" si="2"/>
        <v>212</v>
      </c>
      <c r="B13" s="37" t="s">
        <v>686</v>
      </c>
      <c r="C13" s="37" t="s">
        <v>687</v>
      </c>
      <c r="D13" s="6" t="s">
        <v>34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12" t="s">
        <v>21</v>
      </c>
      <c r="M13" s="12" t="s">
        <v>21</v>
      </c>
      <c r="N13" s="6"/>
      <c r="O13" s="6"/>
      <c r="P13" s="70"/>
      <c r="Q13" s="65" t="s">
        <v>691</v>
      </c>
      <c r="R13" s="43"/>
      <c r="S13" s="43"/>
      <c r="T13" s="44"/>
      <c r="U13" s="37">
        <v>4.0</v>
      </c>
      <c r="V13" s="37">
        <v>0.0</v>
      </c>
      <c r="W13" s="37">
        <v>0.0</v>
      </c>
      <c r="X13" s="37">
        <v>0.0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</row>
    <row r="14" ht="12.0" customHeight="1">
      <c r="A14" s="9">
        <f t="shared" si="2"/>
        <v>213</v>
      </c>
      <c r="B14" s="37" t="s">
        <v>698</v>
      </c>
      <c r="C14" s="37" t="s">
        <v>699</v>
      </c>
      <c r="D14" s="6" t="s">
        <v>104</v>
      </c>
      <c r="E14" s="12" t="s">
        <v>21</v>
      </c>
      <c r="F14" s="12" t="s">
        <v>21</v>
      </c>
      <c r="G14" s="12" t="s">
        <v>21</v>
      </c>
      <c r="H14" s="27" t="s">
        <v>125</v>
      </c>
      <c r="I14" s="27" t="s">
        <v>125</v>
      </c>
      <c r="J14" s="27" t="s">
        <v>125</v>
      </c>
      <c r="K14" s="27" t="s">
        <v>125</v>
      </c>
      <c r="L14" s="27" t="s">
        <v>125</v>
      </c>
      <c r="M14" s="27" t="s">
        <v>125</v>
      </c>
      <c r="N14" s="37" t="s">
        <v>700</v>
      </c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</row>
    <row r="15" ht="12.0" customHeight="1">
      <c r="A15" s="9">
        <f t="shared" si="2"/>
        <v>214</v>
      </c>
      <c r="B15" s="37" t="s">
        <v>702</v>
      </c>
      <c r="C15" s="37" t="s">
        <v>703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12" t="s">
        <v>21</v>
      </c>
      <c r="M15" s="12" t="s">
        <v>21</v>
      </c>
      <c r="N15" s="6" t="s">
        <v>704</v>
      </c>
      <c r="O15" s="6"/>
      <c r="P15" s="71"/>
      <c r="Q15" s="6" t="s">
        <v>706</v>
      </c>
      <c r="R15" s="6"/>
      <c r="S15" s="6"/>
      <c r="T15" s="6"/>
      <c r="U15" s="6"/>
      <c r="V15" s="6"/>
      <c r="W15" s="6"/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</row>
    <row r="16" ht="12.0" customHeight="1">
      <c r="A16" s="9">
        <f t="shared" si="2"/>
        <v>215</v>
      </c>
      <c r="B16" s="37" t="s">
        <v>709</v>
      </c>
      <c r="C16" s="37" t="s">
        <v>710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2" t="s">
        <v>21</v>
      </c>
      <c r="M16" s="12" t="s">
        <v>21</v>
      </c>
      <c r="N16" s="6" t="s">
        <v>711</v>
      </c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</row>
    <row r="17" ht="12.0" customHeight="1">
      <c r="A17" s="9">
        <f t="shared" si="2"/>
        <v>216</v>
      </c>
      <c r="B17" s="37" t="s">
        <v>713</v>
      </c>
      <c r="C17" s="37" t="s">
        <v>714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2" t="s">
        <v>21</v>
      </c>
      <c r="M17" s="12" t="s">
        <v>21</v>
      </c>
      <c r="N17" s="6" t="s">
        <v>717</v>
      </c>
      <c r="O17" s="6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</row>
    <row r="18" ht="12.0" customHeight="1">
      <c r="A18" s="9">
        <f t="shared" si="2"/>
        <v>217</v>
      </c>
      <c r="B18" s="37" t="s">
        <v>719</v>
      </c>
      <c r="C18" s="38" t="s">
        <v>720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2" t="s">
        <v>21</v>
      </c>
      <c r="M18" s="12" t="s">
        <v>21</v>
      </c>
      <c r="N18" s="6" t="s">
        <v>721</v>
      </c>
      <c r="O18" s="6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</row>
    <row r="19" ht="12.0" customHeight="1">
      <c r="A19" s="9">
        <f t="shared" si="2"/>
        <v>218</v>
      </c>
      <c r="B19" s="37" t="s">
        <v>722</v>
      </c>
      <c r="C19" s="37" t="s">
        <v>723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12" t="s">
        <v>21</v>
      </c>
      <c r="J19" s="12" t="s">
        <v>21</v>
      </c>
      <c r="K19" s="12" t="s">
        <v>21</v>
      </c>
      <c r="L19" s="12" t="s">
        <v>21</v>
      </c>
      <c r="M19" s="12" t="s">
        <v>21</v>
      </c>
      <c r="N19" s="6" t="s">
        <v>724</v>
      </c>
      <c r="O19" s="6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</row>
    <row r="20" ht="12.0" customHeight="1">
      <c r="A20" s="9">
        <f t="shared" si="2"/>
        <v>219</v>
      </c>
      <c r="B20" s="37" t="s">
        <v>725</v>
      </c>
      <c r="C20" s="37" t="s">
        <v>726</v>
      </c>
      <c r="D20" s="6" t="s">
        <v>104</v>
      </c>
      <c r="E20" s="27" t="s">
        <v>125</v>
      </c>
      <c r="F20" s="27" t="s">
        <v>125</v>
      </c>
      <c r="G20" s="66" t="s">
        <v>21</v>
      </c>
      <c r="H20" s="27" t="s">
        <v>125</v>
      </c>
      <c r="I20" s="12" t="s">
        <v>21</v>
      </c>
      <c r="J20" s="27" t="s">
        <v>125</v>
      </c>
      <c r="K20" s="27" t="s">
        <v>125</v>
      </c>
      <c r="L20" s="27" t="s">
        <v>125</v>
      </c>
      <c r="M20" s="27" t="s">
        <v>125</v>
      </c>
      <c r="N20" s="6" t="s">
        <v>727</v>
      </c>
      <c r="O20" s="6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</row>
    <row r="21" ht="12.0" customHeight="1">
      <c r="A21" s="9">
        <f t="shared" si="2"/>
        <v>220</v>
      </c>
      <c r="B21" s="37" t="s">
        <v>728</v>
      </c>
      <c r="C21" s="37" t="s">
        <v>729</v>
      </c>
      <c r="D21" s="6" t="s">
        <v>104</v>
      </c>
      <c r="E21" s="27" t="s">
        <v>125</v>
      </c>
      <c r="F21" s="27" t="s">
        <v>125</v>
      </c>
      <c r="G21" s="66" t="s">
        <v>21</v>
      </c>
      <c r="H21" s="27" t="s">
        <v>125</v>
      </c>
      <c r="I21" s="12" t="s">
        <v>21</v>
      </c>
      <c r="J21" s="27" t="s">
        <v>125</v>
      </c>
      <c r="K21" s="27" t="s">
        <v>125</v>
      </c>
      <c r="L21" s="27" t="s">
        <v>125</v>
      </c>
      <c r="M21" s="27" t="s">
        <v>125</v>
      </c>
      <c r="N21" s="6" t="s">
        <v>730</v>
      </c>
      <c r="O21" s="6"/>
      <c r="P21" s="6" t="s">
        <v>731</v>
      </c>
      <c r="Q21" s="6"/>
      <c r="R21" s="6"/>
      <c r="S21" s="6"/>
      <c r="T21" s="6"/>
      <c r="U21" s="6"/>
      <c r="V21" s="6"/>
      <c r="W21" s="6"/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</row>
    <row r="22" ht="12.0" customHeight="1">
      <c r="A22" s="9">
        <f t="shared" si="2"/>
        <v>221</v>
      </c>
      <c r="B22" s="37" t="s">
        <v>732</v>
      </c>
      <c r="C22" s="37" t="s">
        <v>733</v>
      </c>
      <c r="D22" s="6" t="s">
        <v>20</v>
      </c>
      <c r="E22" s="12" t="s">
        <v>21</v>
      </c>
      <c r="F22" s="12" t="s">
        <v>21</v>
      </c>
      <c r="G22" s="12" t="s">
        <v>21</v>
      </c>
      <c r="H22" s="12" t="s">
        <v>21</v>
      </c>
      <c r="I22" s="12" t="s">
        <v>21</v>
      </c>
      <c r="J22" s="12" t="s">
        <v>21</v>
      </c>
      <c r="K22" s="12" t="s">
        <v>21</v>
      </c>
      <c r="L22" s="12" t="s">
        <v>21</v>
      </c>
      <c r="M22" s="12" t="s">
        <v>21</v>
      </c>
      <c r="N22" s="6" t="s">
        <v>734</v>
      </c>
      <c r="O22" s="6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</row>
    <row r="23" ht="12.0" customHeight="1">
      <c r="A23" s="9">
        <f t="shared" si="2"/>
        <v>222</v>
      </c>
      <c r="B23" s="37" t="s">
        <v>735</v>
      </c>
      <c r="C23" s="37" t="s">
        <v>736</v>
      </c>
      <c r="D23" s="6" t="s">
        <v>20</v>
      </c>
      <c r="E23" s="12" t="s">
        <v>21</v>
      </c>
      <c r="F23" s="12" t="s">
        <v>21</v>
      </c>
      <c r="G23" s="12" t="s">
        <v>21</v>
      </c>
      <c r="H23" s="12" t="s">
        <v>21</v>
      </c>
      <c r="I23" s="12" t="s">
        <v>21</v>
      </c>
      <c r="J23" s="12" t="s">
        <v>21</v>
      </c>
      <c r="K23" s="12" t="s">
        <v>21</v>
      </c>
      <c r="L23" s="12" t="s">
        <v>21</v>
      </c>
      <c r="M23" s="12" t="s">
        <v>21</v>
      </c>
      <c r="N23" s="6" t="s">
        <v>737</v>
      </c>
      <c r="O23" s="6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</row>
    <row r="24" ht="12.0" customHeight="1">
      <c r="A24" s="9">
        <f t="shared" si="2"/>
        <v>223</v>
      </c>
      <c r="B24" s="37" t="s">
        <v>738</v>
      </c>
      <c r="C24" s="37" t="s">
        <v>739</v>
      </c>
      <c r="D24" s="6" t="s">
        <v>34</v>
      </c>
      <c r="E24" s="27" t="s">
        <v>125</v>
      </c>
      <c r="F24" s="27" t="s">
        <v>125</v>
      </c>
      <c r="G24" s="27" t="s">
        <v>125</v>
      </c>
      <c r="H24" s="27" t="s">
        <v>125</v>
      </c>
      <c r="I24" s="27" t="s">
        <v>125</v>
      </c>
      <c r="J24" s="27" t="s">
        <v>125</v>
      </c>
      <c r="K24" s="27" t="s">
        <v>125</v>
      </c>
      <c r="L24" s="27" t="s">
        <v>125</v>
      </c>
      <c r="M24" s="27" t="s">
        <v>125</v>
      </c>
      <c r="N24" s="6"/>
      <c r="O24" s="6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</row>
    <row r="25" ht="12.0" customHeight="1">
      <c r="A25" s="9">
        <f t="shared" si="2"/>
        <v>224</v>
      </c>
      <c r="B25" s="37" t="s">
        <v>740</v>
      </c>
      <c r="C25" s="37" t="s">
        <v>741</v>
      </c>
      <c r="D25" s="6" t="s">
        <v>20</v>
      </c>
      <c r="E25" s="12" t="s">
        <v>21</v>
      </c>
      <c r="F25" s="12" t="s">
        <v>21</v>
      </c>
      <c r="G25" s="12" t="s">
        <v>21</v>
      </c>
      <c r="H25" s="12" t="s">
        <v>21</v>
      </c>
      <c r="I25" s="12" t="s">
        <v>21</v>
      </c>
      <c r="J25" s="12" t="s">
        <v>21</v>
      </c>
      <c r="K25" s="12" t="s">
        <v>21</v>
      </c>
      <c r="L25" s="12" t="s">
        <v>21</v>
      </c>
      <c r="M25" s="12" t="s">
        <v>21</v>
      </c>
      <c r="N25" s="6" t="s">
        <v>742</v>
      </c>
      <c r="O25" s="6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</row>
    <row r="26" ht="12.0" customHeight="1">
      <c r="A26" s="9">
        <f t="shared" si="2"/>
        <v>225</v>
      </c>
      <c r="B26" s="37" t="s">
        <v>743</v>
      </c>
      <c r="C26" s="37" t="s">
        <v>744</v>
      </c>
      <c r="D26" s="6" t="s">
        <v>104</v>
      </c>
      <c r="E26" s="27" t="s">
        <v>125</v>
      </c>
      <c r="F26" s="27" t="s">
        <v>125</v>
      </c>
      <c r="G26" s="66" t="s">
        <v>21</v>
      </c>
      <c r="H26" s="27" t="s">
        <v>125</v>
      </c>
      <c r="I26" s="12" t="s">
        <v>21</v>
      </c>
      <c r="J26" s="27" t="s">
        <v>125</v>
      </c>
      <c r="K26" s="27" t="s">
        <v>125</v>
      </c>
      <c r="L26" s="27" t="s">
        <v>125</v>
      </c>
      <c r="M26" s="27" t="s">
        <v>125</v>
      </c>
      <c r="N26" s="6" t="s">
        <v>745</v>
      </c>
      <c r="O26" s="6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</row>
    <row r="27" ht="12.0" customHeight="1">
      <c r="A27" s="9">
        <f t="shared" si="2"/>
        <v>226</v>
      </c>
      <c r="B27" s="37" t="s">
        <v>746</v>
      </c>
      <c r="C27" s="37" t="s">
        <v>747</v>
      </c>
      <c r="D27" s="6" t="s">
        <v>20</v>
      </c>
      <c r="E27" s="12" t="s">
        <v>21</v>
      </c>
      <c r="F27" s="12" t="s">
        <v>21</v>
      </c>
      <c r="G27" s="12" t="s">
        <v>21</v>
      </c>
      <c r="H27" s="12" t="s">
        <v>21</v>
      </c>
      <c r="I27" s="12" t="s">
        <v>21</v>
      </c>
      <c r="J27" s="12" t="s">
        <v>21</v>
      </c>
      <c r="K27" s="12" t="s">
        <v>21</v>
      </c>
      <c r="L27" s="12" t="s">
        <v>21</v>
      </c>
      <c r="M27" s="12" t="s">
        <v>21</v>
      </c>
      <c r="N27" s="6" t="s">
        <v>748</v>
      </c>
      <c r="O27" s="6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</row>
    <row r="28" ht="12.0" customHeight="1">
      <c r="A28" s="9">
        <f t="shared" si="2"/>
        <v>227</v>
      </c>
      <c r="B28" s="37" t="s">
        <v>749</v>
      </c>
      <c r="C28" s="37" t="s">
        <v>750</v>
      </c>
      <c r="D28" s="6" t="s">
        <v>20</v>
      </c>
      <c r="E28" s="27" t="s">
        <v>125</v>
      </c>
      <c r="F28" s="27" t="s">
        <v>125</v>
      </c>
      <c r="G28" s="27" t="s">
        <v>125</v>
      </c>
      <c r="H28" s="27" t="s">
        <v>125</v>
      </c>
      <c r="I28" s="27" t="s">
        <v>125</v>
      </c>
      <c r="J28" s="27" t="s">
        <v>125</v>
      </c>
      <c r="K28" s="27" t="s">
        <v>125</v>
      </c>
      <c r="L28" s="27" t="s">
        <v>125</v>
      </c>
      <c r="M28" s="27" t="s">
        <v>125</v>
      </c>
      <c r="N28" s="6"/>
      <c r="O28" s="6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</row>
    <row r="29" ht="12.0" customHeight="1">
      <c r="A29" s="9">
        <f t="shared" si="2"/>
        <v>228</v>
      </c>
      <c r="B29" s="37" t="s">
        <v>752</v>
      </c>
      <c r="C29" s="37" t="s">
        <v>754</v>
      </c>
      <c r="D29" s="6" t="s">
        <v>104</v>
      </c>
      <c r="E29" s="27" t="s">
        <v>125</v>
      </c>
      <c r="F29" s="27" t="s">
        <v>125</v>
      </c>
      <c r="G29" s="66" t="s">
        <v>21</v>
      </c>
      <c r="H29" s="27" t="s">
        <v>125</v>
      </c>
      <c r="I29" s="12" t="s">
        <v>21</v>
      </c>
      <c r="J29" s="27" t="s">
        <v>125</v>
      </c>
      <c r="K29" s="27" t="s">
        <v>125</v>
      </c>
      <c r="L29" s="27" t="s">
        <v>125</v>
      </c>
      <c r="M29" s="27" t="s">
        <v>125</v>
      </c>
      <c r="N29" s="6" t="s">
        <v>756</v>
      </c>
      <c r="O29" s="6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</row>
    <row r="30" ht="12.0" customHeight="1">
      <c r="A30" s="9">
        <f t="shared" si="2"/>
        <v>229</v>
      </c>
      <c r="B30" s="37" t="s">
        <v>762</v>
      </c>
      <c r="C30" s="37" t="s">
        <v>764</v>
      </c>
      <c r="D30" s="6" t="s">
        <v>20</v>
      </c>
      <c r="E30" s="12" t="s">
        <v>21</v>
      </c>
      <c r="F30" s="12" t="s">
        <v>21</v>
      </c>
      <c r="G30" s="12" t="s">
        <v>21</v>
      </c>
      <c r="H30" s="12" t="s">
        <v>21</v>
      </c>
      <c r="I30" s="12" t="s">
        <v>21</v>
      </c>
      <c r="J30" s="12" t="s">
        <v>21</v>
      </c>
      <c r="K30" s="12" t="s">
        <v>21</v>
      </c>
      <c r="L30" s="12" t="s">
        <v>21</v>
      </c>
      <c r="M30" s="12" t="s">
        <v>21</v>
      </c>
      <c r="N30" s="6" t="s">
        <v>765</v>
      </c>
      <c r="O30" s="6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</row>
    <row r="31" ht="12.0" customHeight="1">
      <c r="A31" s="9">
        <f t="shared" si="2"/>
        <v>230</v>
      </c>
      <c r="B31" s="37" t="s">
        <v>771</v>
      </c>
      <c r="C31" s="37" t="s">
        <v>772</v>
      </c>
      <c r="D31" s="6" t="s">
        <v>20</v>
      </c>
      <c r="E31" s="12" t="s">
        <v>21</v>
      </c>
      <c r="F31" s="12" t="s">
        <v>21</v>
      </c>
      <c r="G31" s="12" t="s">
        <v>21</v>
      </c>
      <c r="H31" s="12" t="s">
        <v>21</v>
      </c>
      <c r="I31" s="12" t="s">
        <v>21</v>
      </c>
      <c r="J31" s="12" t="s">
        <v>21</v>
      </c>
      <c r="K31" s="12" t="s">
        <v>21</v>
      </c>
      <c r="L31" s="12" t="s">
        <v>21</v>
      </c>
      <c r="M31" s="12" t="s">
        <v>21</v>
      </c>
      <c r="N31" s="6" t="s">
        <v>774</v>
      </c>
      <c r="O31" s="6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</row>
    <row r="32" ht="12.0" customHeight="1">
      <c r="A32" s="9">
        <f t="shared" si="2"/>
        <v>231</v>
      </c>
      <c r="B32" s="37" t="s">
        <v>782</v>
      </c>
      <c r="C32" s="37" t="s">
        <v>783</v>
      </c>
      <c r="D32" s="6" t="s">
        <v>20</v>
      </c>
      <c r="E32" s="12" t="s">
        <v>21</v>
      </c>
      <c r="F32" s="27" t="s">
        <v>125</v>
      </c>
      <c r="G32" s="27" t="s">
        <v>125</v>
      </c>
      <c r="H32" s="27" t="s">
        <v>125</v>
      </c>
      <c r="I32" s="27" t="s">
        <v>125</v>
      </c>
      <c r="J32" s="27" t="s">
        <v>125</v>
      </c>
      <c r="K32" s="27" t="s">
        <v>125</v>
      </c>
      <c r="L32" s="27" t="s">
        <v>125</v>
      </c>
      <c r="M32" s="27" t="s">
        <v>125</v>
      </c>
      <c r="N32" s="6"/>
      <c r="O32" s="6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</row>
    <row r="33" ht="12.0" customHeight="1">
      <c r="A33" s="9">
        <f t="shared" si="2"/>
        <v>232</v>
      </c>
      <c r="B33" s="37" t="s">
        <v>786</v>
      </c>
      <c r="C33" s="37" t="s">
        <v>788</v>
      </c>
      <c r="D33" s="6" t="s">
        <v>20</v>
      </c>
      <c r="E33" s="12" t="s">
        <v>21</v>
      </c>
      <c r="F33" s="12" t="s">
        <v>21</v>
      </c>
      <c r="G33" s="12" t="s">
        <v>21</v>
      </c>
      <c r="H33" s="12" t="s">
        <v>21</v>
      </c>
      <c r="I33" s="12" t="s">
        <v>21</v>
      </c>
      <c r="J33" s="12" t="s">
        <v>21</v>
      </c>
      <c r="K33" s="12" t="s">
        <v>21</v>
      </c>
      <c r="L33" s="12" t="s">
        <v>21</v>
      </c>
      <c r="M33" s="12" t="s">
        <v>21</v>
      </c>
      <c r="N33" s="6" t="s">
        <v>789</v>
      </c>
      <c r="O33" s="6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</row>
    <row r="34" ht="12.0" customHeight="1">
      <c r="A34" s="9">
        <f t="shared" si="2"/>
        <v>233</v>
      </c>
      <c r="B34" s="37" t="s">
        <v>796</v>
      </c>
      <c r="C34" s="37" t="s">
        <v>797</v>
      </c>
      <c r="D34" s="6" t="s">
        <v>20</v>
      </c>
      <c r="E34" s="12" t="s">
        <v>21</v>
      </c>
      <c r="F34" s="12" t="s">
        <v>21</v>
      </c>
      <c r="G34" s="12" t="s">
        <v>21</v>
      </c>
      <c r="H34" s="12" t="s">
        <v>21</v>
      </c>
      <c r="I34" s="12" t="s">
        <v>21</v>
      </c>
      <c r="J34" s="12" t="s">
        <v>21</v>
      </c>
      <c r="K34" s="12" t="s">
        <v>21</v>
      </c>
      <c r="L34" s="12" t="s">
        <v>21</v>
      </c>
      <c r="M34" s="12" t="s">
        <v>21</v>
      </c>
      <c r="N34" s="6" t="s">
        <v>800</v>
      </c>
      <c r="O34" s="6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</row>
    <row r="35" ht="12.0" customHeight="1">
      <c r="A35" s="9">
        <f t="shared" si="2"/>
        <v>234</v>
      </c>
      <c r="B35" s="37" t="s">
        <v>807</v>
      </c>
      <c r="C35" s="37" t="s">
        <v>808</v>
      </c>
      <c r="D35" s="6" t="s">
        <v>20</v>
      </c>
      <c r="E35" s="12" t="s">
        <v>21</v>
      </c>
      <c r="F35" s="12" t="s">
        <v>21</v>
      </c>
      <c r="G35" s="12" t="s">
        <v>21</v>
      </c>
      <c r="H35" s="12" t="s">
        <v>21</v>
      </c>
      <c r="I35" s="12" t="s">
        <v>21</v>
      </c>
      <c r="J35" s="12" t="s">
        <v>21</v>
      </c>
      <c r="K35" s="12" t="s">
        <v>21</v>
      </c>
      <c r="L35" s="12" t="s">
        <v>21</v>
      </c>
      <c r="M35" s="12" t="s">
        <v>21</v>
      </c>
      <c r="N35" s="6" t="s">
        <v>812</v>
      </c>
      <c r="O35" s="6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</row>
    <row r="36" ht="12.0" customHeight="1">
      <c r="A36" s="9">
        <f t="shared" si="2"/>
        <v>235</v>
      </c>
      <c r="B36" s="37" t="s">
        <v>823</v>
      </c>
      <c r="C36" s="37" t="s">
        <v>825</v>
      </c>
      <c r="D36" s="6" t="s">
        <v>20</v>
      </c>
      <c r="E36" s="12" t="s">
        <v>21</v>
      </c>
      <c r="F36" s="12" t="s">
        <v>21</v>
      </c>
      <c r="G36" s="12" t="s">
        <v>21</v>
      </c>
      <c r="H36" s="27" t="s">
        <v>125</v>
      </c>
      <c r="I36" s="12" t="s">
        <v>21</v>
      </c>
      <c r="J36" s="27" t="s">
        <v>125</v>
      </c>
      <c r="K36" s="27" t="s">
        <v>125</v>
      </c>
      <c r="L36" s="27" t="s">
        <v>125</v>
      </c>
      <c r="M36" s="27" t="s">
        <v>125</v>
      </c>
      <c r="N36" s="6"/>
      <c r="O36" s="6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</row>
    <row r="37" ht="12.0" customHeight="1">
      <c r="A37" s="9">
        <f t="shared" si="2"/>
        <v>236</v>
      </c>
      <c r="B37" s="37" t="s">
        <v>833</v>
      </c>
      <c r="C37" s="37" t="s">
        <v>835</v>
      </c>
      <c r="D37" s="6" t="s">
        <v>20</v>
      </c>
      <c r="E37" s="12" t="s">
        <v>21</v>
      </c>
      <c r="F37" s="12" t="s">
        <v>21</v>
      </c>
      <c r="G37" s="12" t="s">
        <v>21</v>
      </c>
      <c r="H37" s="12" t="s">
        <v>21</v>
      </c>
      <c r="I37" s="12" t="s">
        <v>21</v>
      </c>
      <c r="J37" s="12" t="s">
        <v>21</v>
      </c>
      <c r="K37" s="12" t="s">
        <v>21</v>
      </c>
      <c r="L37" s="12" t="s">
        <v>21</v>
      </c>
      <c r="M37" s="12" t="s">
        <v>21</v>
      </c>
      <c r="N37" s="6" t="s">
        <v>837</v>
      </c>
      <c r="O37" s="6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</row>
    <row r="38" ht="12.0" customHeight="1">
      <c r="A38" s="9">
        <f t="shared" si="2"/>
        <v>237</v>
      </c>
      <c r="B38" s="37" t="s">
        <v>845</v>
      </c>
      <c r="C38" s="37" t="s">
        <v>847</v>
      </c>
      <c r="D38" s="6" t="s">
        <v>20</v>
      </c>
      <c r="E38" s="12" t="s">
        <v>21</v>
      </c>
      <c r="F38" s="12" t="s">
        <v>21</v>
      </c>
      <c r="G38" s="12" t="s">
        <v>21</v>
      </c>
      <c r="H38" s="12" t="s">
        <v>21</v>
      </c>
      <c r="I38" s="12" t="s">
        <v>21</v>
      </c>
      <c r="J38" s="12" t="s">
        <v>21</v>
      </c>
      <c r="K38" s="12" t="s">
        <v>21</v>
      </c>
      <c r="L38" s="12" t="s">
        <v>21</v>
      </c>
      <c r="M38" s="12" t="s">
        <v>21</v>
      </c>
      <c r="N38" s="6" t="s">
        <v>848</v>
      </c>
      <c r="O38" s="6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</row>
    <row r="39" ht="12.0" customHeight="1">
      <c r="A39" s="9">
        <f t="shared" si="2"/>
        <v>238</v>
      </c>
      <c r="B39" s="37" t="s">
        <v>855</v>
      </c>
      <c r="C39" s="37" t="s">
        <v>856</v>
      </c>
      <c r="D39" s="6" t="s">
        <v>20</v>
      </c>
      <c r="E39" s="12" t="s">
        <v>21</v>
      </c>
      <c r="F39" s="12" t="s">
        <v>21</v>
      </c>
      <c r="G39" s="12" t="s">
        <v>21</v>
      </c>
      <c r="H39" s="12" t="s">
        <v>21</v>
      </c>
      <c r="I39" s="12" t="s">
        <v>21</v>
      </c>
      <c r="J39" s="12" t="s">
        <v>21</v>
      </c>
      <c r="K39" s="12" t="s">
        <v>21</v>
      </c>
      <c r="L39" s="12" t="s">
        <v>21</v>
      </c>
      <c r="M39" s="12" t="s">
        <v>21</v>
      </c>
      <c r="N39" s="6" t="s">
        <v>859</v>
      </c>
      <c r="O39" s="6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</row>
    <row r="40" ht="12.0" customHeight="1">
      <c r="A40" s="9">
        <f t="shared" si="2"/>
        <v>239</v>
      </c>
      <c r="B40" s="37" t="s">
        <v>865</v>
      </c>
      <c r="C40" s="37" t="s">
        <v>867</v>
      </c>
      <c r="D40" s="6" t="s">
        <v>104</v>
      </c>
      <c r="E40" s="27" t="s">
        <v>125</v>
      </c>
      <c r="F40" s="27" t="s">
        <v>125</v>
      </c>
      <c r="G40" s="66" t="s">
        <v>21</v>
      </c>
      <c r="H40" s="27" t="s">
        <v>125</v>
      </c>
      <c r="I40" s="12" t="s">
        <v>21</v>
      </c>
      <c r="J40" s="27" t="s">
        <v>125</v>
      </c>
      <c r="K40" s="27" t="s">
        <v>125</v>
      </c>
      <c r="L40" s="27" t="s">
        <v>125</v>
      </c>
      <c r="M40" s="27" t="s">
        <v>125</v>
      </c>
      <c r="N40" s="6" t="s">
        <v>869</v>
      </c>
      <c r="O40" s="6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</row>
    <row r="41" ht="12.0" customHeight="1">
      <c r="A41" s="9">
        <f t="shared" si="2"/>
        <v>240</v>
      </c>
      <c r="B41" s="37" t="s">
        <v>877</v>
      </c>
      <c r="C41" s="37" t="s">
        <v>878</v>
      </c>
      <c r="D41" s="6" t="s">
        <v>34</v>
      </c>
      <c r="E41" s="12" t="s">
        <v>21</v>
      </c>
      <c r="F41" s="12" t="s">
        <v>21</v>
      </c>
      <c r="G41" s="12" t="s">
        <v>21</v>
      </c>
      <c r="H41" s="12" t="s">
        <v>21</v>
      </c>
      <c r="I41" s="12" t="s">
        <v>21</v>
      </c>
      <c r="J41" s="12" t="s">
        <v>21</v>
      </c>
      <c r="K41" s="12" t="s">
        <v>21</v>
      </c>
      <c r="L41" s="12" t="s">
        <v>21</v>
      </c>
      <c r="M41" s="12" t="s">
        <v>21</v>
      </c>
      <c r="N41" s="6"/>
      <c r="O41" s="6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</row>
    <row r="42" ht="12.0" customHeight="1">
      <c r="A42" s="9">
        <f t="shared" si="2"/>
        <v>241</v>
      </c>
      <c r="B42" s="37" t="s">
        <v>881</v>
      </c>
      <c r="C42" s="37" t="s">
        <v>882</v>
      </c>
      <c r="D42" s="6" t="s">
        <v>20</v>
      </c>
      <c r="E42" s="12" t="s">
        <v>21</v>
      </c>
      <c r="F42" s="12" t="s">
        <v>21</v>
      </c>
      <c r="G42" s="12" t="s">
        <v>21</v>
      </c>
      <c r="H42" s="12" t="s">
        <v>21</v>
      </c>
      <c r="I42" s="12" t="s">
        <v>21</v>
      </c>
      <c r="J42" s="12" t="s">
        <v>21</v>
      </c>
      <c r="K42" s="12" t="s">
        <v>21</v>
      </c>
      <c r="L42" s="12" t="s">
        <v>21</v>
      </c>
      <c r="M42" s="12" t="s">
        <v>21</v>
      </c>
      <c r="N42" s="6" t="s">
        <v>883</v>
      </c>
      <c r="O42" s="6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</row>
    <row r="43" ht="12.0" customHeight="1">
      <c r="A43" s="9">
        <f t="shared" si="2"/>
        <v>242</v>
      </c>
      <c r="B43" s="37" t="s">
        <v>884</v>
      </c>
      <c r="C43" s="37" t="s">
        <v>885</v>
      </c>
      <c r="D43" s="6" t="s">
        <v>20</v>
      </c>
      <c r="E43" s="12" t="s">
        <v>21</v>
      </c>
      <c r="F43" s="12" t="s">
        <v>21</v>
      </c>
      <c r="G43" s="12" t="s">
        <v>21</v>
      </c>
      <c r="H43" s="12" t="s">
        <v>21</v>
      </c>
      <c r="I43" s="12" t="s">
        <v>21</v>
      </c>
      <c r="J43" s="12" t="s">
        <v>21</v>
      </c>
      <c r="K43" s="12" t="s">
        <v>21</v>
      </c>
      <c r="L43" s="12" t="s">
        <v>21</v>
      </c>
      <c r="M43" s="12" t="s">
        <v>21</v>
      </c>
      <c r="N43" s="6" t="s">
        <v>886</v>
      </c>
      <c r="O43" s="6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</row>
    <row r="44" ht="12.0" customHeight="1">
      <c r="A44" s="9">
        <f t="shared" si="2"/>
        <v>243</v>
      </c>
      <c r="B44" s="37" t="s">
        <v>887</v>
      </c>
      <c r="C44" s="37" t="s">
        <v>888</v>
      </c>
      <c r="D44" s="6" t="s">
        <v>104</v>
      </c>
      <c r="E44" s="27" t="s">
        <v>125</v>
      </c>
      <c r="F44" s="27" t="s">
        <v>125</v>
      </c>
      <c r="G44" s="66" t="s">
        <v>21</v>
      </c>
      <c r="H44" s="12" t="s">
        <v>21</v>
      </c>
      <c r="I44" s="27" t="s">
        <v>125</v>
      </c>
      <c r="J44" s="27" t="s">
        <v>125</v>
      </c>
      <c r="K44" s="27" t="s">
        <v>125</v>
      </c>
      <c r="L44" s="27" t="s">
        <v>125</v>
      </c>
      <c r="M44" s="27" t="s">
        <v>125</v>
      </c>
      <c r="N44" s="6" t="s">
        <v>889</v>
      </c>
      <c r="O44" s="6"/>
      <c r="P44" s="6" t="s">
        <v>890</v>
      </c>
      <c r="Q44" s="6"/>
      <c r="R44" s="6"/>
      <c r="S44" s="6"/>
      <c r="T44" s="6"/>
      <c r="U44" s="6"/>
      <c r="V44" s="6"/>
      <c r="W44" s="6"/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Q1:T1"/>
    <mergeCell ref="Q2:T2"/>
    <mergeCell ref="Q3:T3"/>
    <mergeCell ref="Q6:T6"/>
    <mergeCell ref="Q7:T7"/>
    <mergeCell ref="Q8:T8"/>
    <mergeCell ref="Q9:T9"/>
    <mergeCell ref="Q12:T12"/>
    <mergeCell ref="Q13:T13"/>
    <mergeCell ref="Q10:T10"/>
    <mergeCell ref="Q5:T5"/>
  </mergeCells>
  <dataValidations>
    <dataValidation type="list" allowBlank="1" showErrorMessage="1" sqref="O3:O44">
      <formula1>$CL$1:$CL$2</formula1>
    </dataValidation>
  </dataValidations>
  <hyperlinks>
    <hyperlink r:id="rId1" ref="C18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0.14"/>
    <col customWidth="1" min="3" max="3" width="28.14"/>
    <col customWidth="1" min="4" max="4" width="9.14"/>
    <col customWidth="1" min="5" max="6" width="9.0"/>
    <col customWidth="1" min="7" max="7" width="16.29"/>
    <col customWidth="1" min="8" max="8" width="18.14"/>
    <col customWidth="1" min="9" max="52" width="8.86"/>
  </cols>
  <sheetData>
    <row r="1">
      <c r="A1" s="1" t="s">
        <v>0</v>
      </c>
      <c r="B1" s="2" t="s">
        <v>1</v>
      </c>
      <c r="C1" s="2" t="s">
        <v>157</v>
      </c>
      <c r="D1" s="1" t="s">
        <v>3</v>
      </c>
      <c r="E1" s="2" t="s">
        <v>161</v>
      </c>
      <c r="F1" s="2" t="s">
        <v>348</v>
      </c>
      <c r="G1" s="1" t="s">
        <v>12</v>
      </c>
      <c r="H1" s="1" t="s">
        <v>13</v>
      </c>
      <c r="AY1" t="s">
        <v>14</v>
      </c>
      <c r="AZ1" t="s">
        <v>15</v>
      </c>
    </row>
    <row r="2">
      <c r="A2" s="2"/>
      <c r="B2" s="2"/>
      <c r="C2" s="2"/>
      <c r="D2" s="6"/>
      <c r="E2" s="2" t="str">
        <f t="shared" ref="E2:F2" si="1">COUNTIF(E:E,"ü")</f>
        <v>#REF!</v>
      </c>
      <c r="F2" s="2" t="str">
        <f t="shared" si="1"/>
        <v>#REF!</v>
      </c>
      <c r="G2" s="8" t="str">
        <f>COUNTA(G:G)-COUNTA(G1:G2)</f>
        <v>#REF!</v>
      </c>
      <c r="H2" s="33" t="str">
        <f>COUNTIF(H:H,"Yes")</f>
        <v>#REF!</v>
      </c>
    </row>
    <row r="3">
      <c r="A3" s="9">
        <f>'5th Batch'!A44+1</f>
        <v>244</v>
      </c>
      <c r="B3" s="37" t="s">
        <v>751</v>
      </c>
      <c r="C3" s="37" t="s">
        <v>753</v>
      </c>
      <c r="D3" s="6" t="s">
        <v>104</v>
      </c>
      <c r="E3" s="12" t="s">
        <v>21</v>
      </c>
      <c r="F3" s="12" t="s">
        <v>21</v>
      </c>
      <c r="G3" s="6" t="s">
        <v>755</v>
      </c>
      <c r="H3" s="6"/>
    </row>
    <row r="4">
      <c r="A4" s="9">
        <f t="shared" ref="A4:A11" si="2">A3+1</f>
        <v>245</v>
      </c>
      <c r="B4" s="37" t="s">
        <v>757</v>
      </c>
      <c r="C4" s="37" t="s">
        <v>758</v>
      </c>
      <c r="D4" s="6" t="s">
        <v>104</v>
      </c>
      <c r="E4" s="12" t="s">
        <v>21</v>
      </c>
      <c r="F4" s="27" t="s">
        <v>125</v>
      </c>
      <c r="G4" s="6" t="s">
        <v>759</v>
      </c>
      <c r="H4" s="6"/>
    </row>
    <row r="5">
      <c r="A5" s="9">
        <f t="shared" si="2"/>
        <v>246</v>
      </c>
      <c r="B5" s="37" t="s">
        <v>760</v>
      </c>
      <c r="C5" s="37" t="s">
        <v>761</v>
      </c>
      <c r="D5" s="6" t="s">
        <v>104</v>
      </c>
      <c r="E5" s="12" t="s">
        <v>21</v>
      </c>
      <c r="F5" s="27" t="s">
        <v>125</v>
      </c>
      <c r="G5" s="6" t="s">
        <v>763</v>
      </c>
      <c r="H5" s="6"/>
    </row>
    <row r="6">
      <c r="A6" s="9">
        <f t="shared" si="2"/>
        <v>247</v>
      </c>
      <c r="B6" s="37" t="s">
        <v>766</v>
      </c>
      <c r="C6" s="37" t="s">
        <v>767</v>
      </c>
      <c r="D6" s="6" t="s">
        <v>104</v>
      </c>
      <c r="E6" s="12" t="s">
        <v>21</v>
      </c>
      <c r="F6" s="27" t="s">
        <v>125</v>
      </c>
      <c r="G6" s="6" t="s">
        <v>768</v>
      </c>
      <c r="H6" s="6"/>
    </row>
    <row r="7">
      <c r="A7" s="9">
        <f t="shared" si="2"/>
        <v>248</v>
      </c>
      <c r="B7" s="37" t="s">
        <v>769</v>
      </c>
      <c r="C7" s="37" t="s">
        <v>770</v>
      </c>
      <c r="D7" s="6" t="s">
        <v>104</v>
      </c>
      <c r="E7" s="12" t="s">
        <v>21</v>
      </c>
      <c r="F7" s="12" t="s">
        <v>21</v>
      </c>
      <c r="G7" s="6" t="s">
        <v>773</v>
      </c>
      <c r="H7" s="6"/>
    </row>
    <row r="8">
      <c r="A8" s="9">
        <f t="shared" si="2"/>
        <v>249</v>
      </c>
      <c r="B8" s="37" t="s">
        <v>775</v>
      </c>
      <c r="C8" s="37" t="s">
        <v>776</v>
      </c>
      <c r="D8" s="6" t="s">
        <v>104</v>
      </c>
      <c r="E8" s="12" t="s">
        <v>21</v>
      </c>
      <c r="F8" s="27" t="s">
        <v>125</v>
      </c>
      <c r="G8" s="6" t="s">
        <v>777</v>
      </c>
      <c r="H8" s="6"/>
    </row>
    <row r="9">
      <c r="A9" s="9">
        <f t="shared" si="2"/>
        <v>250</v>
      </c>
      <c r="B9" s="37" t="s">
        <v>778</v>
      </c>
      <c r="C9" s="38" t="s">
        <v>779</v>
      </c>
      <c r="D9" s="6" t="s">
        <v>104</v>
      </c>
      <c r="E9" s="12" t="s">
        <v>21</v>
      </c>
      <c r="F9" s="27" t="s">
        <v>125</v>
      </c>
      <c r="G9" s="6"/>
      <c r="H9" s="6"/>
    </row>
    <row r="10">
      <c r="A10" s="9">
        <f t="shared" si="2"/>
        <v>251</v>
      </c>
      <c r="B10" s="37" t="s">
        <v>780</v>
      </c>
      <c r="C10" s="37" t="s">
        <v>781</v>
      </c>
      <c r="D10" s="6" t="s">
        <v>104</v>
      </c>
      <c r="E10" s="12" t="s">
        <v>21</v>
      </c>
      <c r="F10" s="27" t="s">
        <v>125</v>
      </c>
      <c r="G10" s="6" t="s">
        <v>784</v>
      </c>
      <c r="H10" s="6"/>
      <c r="I10" s="73"/>
    </row>
    <row r="11">
      <c r="A11" s="9">
        <f t="shared" si="2"/>
        <v>252</v>
      </c>
      <c r="B11" s="37" t="s">
        <v>785</v>
      </c>
      <c r="C11" s="37" t="s">
        <v>787</v>
      </c>
      <c r="D11" s="6" t="s">
        <v>104</v>
      </c>
      <c r="E11" s="12" t="s">
        <v>21</v>
      </c>
      <c r="F11" s="12" t="s">
        <v>21</v>
      </c>
      <c r="G11" s="6"/>
      <c r="H11" s="6"/>
      <c r="I11" s="73"/>
    </row>
    <row r="12">
      <c r="A12" s="9">
        <v>179.0</v>
      </c>
      <c r="B12" s="37" t="s">
        <v>410</v>
      </c>
      <c r="C12" s="37" t="s">
        <v>411</v>
      </c>
      <c r="D12" s="6" t="s">
        <v>104</v>
      </c>
      <c r="E12" s="12" t="s">
        <v>21</v>
      </c>
      <c r="F12" s="27" t="s">
        <v>125</v>
      </c>
      <c r="G12" s="6"/>
      <c r="H12" s="6"/>
      <c r="I12" s="73"/>
    </row>
    <row r="13">
      <c r="A13" s="9">
        <f>A11+1</f>
        <v>253</v>
      </c>
      <c r="B13" s="37" t="s">
        <v>790</v>
      </c>
      <c r="C13" s="37" t="s">
        <v>791</v>
      </c>
      <c r="D13" s="6" t="s">
        <v>104</v>
      </c>
      <c r="E13" s="12" t="s">
        <v>21</v>
      </c>
      <c r="F13" s="27" t="s">
        <v>125</v>
      </c>
      <c r="G13" s="6" t="s">
        <v>792</v>
      </c>
      <c r="H13" s="6"/>
      <c r="I13" s="73"/>
    </row>
    <row r="14">
      <c r="A14" s="9">
        <f t="shared" ref="A14:A15" si="3">A13+1</f>
        <v>254</v>
      </c>
      <c r="B14" s="37" t="s">
        <v>793</v>
      </c>
      <c r="C14" s="37" t="s">
        <v>794</v>
      </c>
      <c r="D14" s="6" t="s">
        <v>104</v>
      </c>
      <c r="E14" s="12" t="s">
        <v>21</v>
      </c>
      <c r="F14" s="27" t="s">
        <v>125</v>
      </c>
      <c r="G14" s="6" t="s">
        <v>795</v>
      </c>
      <c r="H14" s="6"/>
      <c r="I14" s="73"/>
    </row>
    <row r="15">
      <c r="A15" s="9">
        <f t="shared" si="3"/>
        <v>255</v>
      </c>
      <c r="B15" s="37" t="s">
        <v>798</v>
      </c>
      <c r="C15" s="37" t="s">
        <v>799</v>
      </c>
      <c r="D15" s="6" t="s">
        <v>104</v>
      </c>
      <c r="E15" s="12" t="s">
        <v>21</v>
      </c>
      <c r="F15" s="27" t="s">
        <v>125</v>
      </c>
      <c r="G15" s="6" t="s">
        <v>801</v>
      </c>
      <c r="H15" s="6"/>
      <c r="I15" s="73"/>
    </row>
    <row r="16">
      <c r="A16" s="9">
        <v>119.0</v>
      </c>
      <c r="B16" s="37" t="s">
        <v>235</v>
      </c>
      <c r="C16" s="37" t="s">
        <v>802</v>
      </c>
      <c r="D16" s="6" t="s">
        <v>104</v>
      </c>
      <c r="E16" s="12" t="s">
        <v>21</v>
      </c>
      <c r="F16" s="27" t="s">
        <v>125</v>
      </c>
      <c r="G16" s="6" t="s">
        <v>803</v>
      </c>
      <c r="H16" s="6"/>
      <c r="I16" s="73"/>
    </row>
    <row r="17">
      <c r="A17" s="9">
        <f>A15+1</f>
        <v>256</v>
      </c>
      <c r="B17" s="37" t="s">
        <v>804</v>
      </c>
      <c r="C17" s="37" t="s">
        <v>805</v>
      </c>
      <c r="D17" s="6" t="s">
        <v>104</v>
      </c>
      <c r="E17" s="12" t="s">
        <v>21</v>
      </c>
      <c r="F17" s="12" t="s">
        <v>21</v>
      </c>
      <c r="G17" s="37" t="s">
        <v>806</v>
      </c>
      <c r="H17" s="6"/>
      <c r="I17" s="73"/>
    </row>
    <row r="18">
      <c r="A18" s="9">
        <f t="shared" ref="A18:A29" si="4">A17+1</f>
        <v>257</v>
      </c>
      <c r="B18" s="37" t="s">
        <v>809</v>
      </c>
      <c r="C18" s="37" t="s">
        <v>810</v>
      </c>
      <c r="D18" s="6" t="s">
        <v>104</v>
      </c>
      <c r="E18" s="12" t="s">
        <v>21</v>
      </c>
      <c r="F18" s="27" t="s">
        <v>125</v>
      </c>
      <c r="G18" s="6" t="s">
        <v>811</v>
      </c>
      <c r="H18" s="6"/>
      <c r="I18" s="73"/>
    </row>
    <row r="19">
      <c r="A19" s="9">
        <f t="shared" si="4"/>
        <v>258</v>
      </c>
      <c r="B19" s="37" t="s">
        <v>813</v>
      </c>
      <c r="C19" s="37" t="s">
        <v>814</v>
      </c>
      <c r="D19" s="6" t="s">
        <v>104</v>
      </c>
      <c r="E19" s="12" t="s">
        <v>21</v>
      </c>
      <c r="F19" s="27" t="s">
        <v>125</v>
      </c>
      <c r="G19" s="6" t="s">
        <v>815</v>
      </c>
      <c r="H19" s="6"/>
      <c r="I19" s="73"/>
    </row>
    <row r="20">
      <c r="A20" s="9">
        <f t="shared" si="4"/>
        <v>259</v>
      </c>
      <c r="B20" s="37" t="s">
        <v>816</v>
      </c>
      <c r="C20" s="37" t="s">
        <v>817</v>
      </c>
      <c r="D20" s="6" t="s">
        <v>104</v>
      </c>
      <c r="E20" s="12" t="s">
        <v>21</v>
      </c>
      <c r="F20" s="27" t="s">
        <v>125</v>
      </c>
      <c r="G20" s="6" t="s">
        <v>818</v>
      </c>
      <c r="H20" s="6"/>
      <c r="I20" s="73"/>
    </row>
    <row r="21" ht="15.75" customHeight="1">
      <c r="A21" s="9">
        <f t="shared" si="4"/>
        <v>260</v>
      </c>
      <c r="B21" s="37" t="s">
        <v>819</v>
      </c>
      <c r="C21" s="37" t="s">
        <v>820</v>
      </c>
      <c r="D21" s="6" t="s">
        <v>104</v>
      </c>
      <c r="E21" s="12" t="s">
        <v>21</v>
      </c>
      <c r="F21" s="27" t="s">
        <v>125</v>
      </c>
      <c r="G21" s="6" t="s">
        <v>821</v>
      </c>
      <c r="H21" s="6"/>
      <c r="I21" s="73"/>
    </row>
    <row r="22" ht="15.75" customHeight="1">
      <c r="A22" s="9">
        <f t="shared" si="4"/>
        <v>261</v>
      </c>
      <c r="B22" s="37" t="s">
        <v>822</v>
      </c>
      <c r="C22" s="37" t="s">
        <v>824</v>
      </c>
      <c r="D22" s="6" t="s">
        <v>104</v>
      </c>
      <c r="E22" s="12" t="s">
        <v>21</v>
      </c>
      <c r="F22" s="27" t="s">
        <v>125</v>
      </c>
      <c r="G22" s="6"/>
      <c r="H22" s="6"/>
    </row>
    <row r="23" ht="15.75" customHeight="1">
      <c r="A23" s="9">
        <f t="shared" si="4"/>
        <v>262</v>
      </c>
      <c r="B23" s="37" t="s">
        <v>826</v>
      </c>
      <c r="C23" s="37" t="s">
        <v>827</v>
      </c>
      <c r="D23" s="6" t="s">
        <v>104</v>
      </c>
      <c r="E23" s="12" t="s">
        <v>21</v>
      </c>
      <c r="F23" s="27" t="s">
        <v>125</v>
      </c>
      <c r="G23" s="6" t="s">
        <v>828</v>
      </c>
      <c r="H23" s="6"/>
    </row>
    <row r="24" ht="15.75" customHeight="1">
      <c r="A24" s="9">
        <f t="shared" si="4"/>
        <v>263</v>
      </c>
      <c r="B24" s="58" t="s">
        <v>829</v>
      </c>
      <c r="C24" s="37" t="s">
        <v>830</v>
      </c>
      <c r="D24" s="6" t="s">
        <v>104</v>
      </c>
      <c r="E24" s="12" t="s">
        <v>21</v>
      </c>
      <c r="F24" s="27" t="s">
        <v>125</v>
      </c>
      <c r="G24" s="6"/>
      <c r="H24" s="6"/>
    </row>
    <row r="25" ht="15.75" customHeight="1">
      <c r="A25" s="9">
        <f t="shared" si="4"/>
        <v>264</v>
      </c>
      <c r="B25" s="37" t="s">
        <v>831</v>
      </c>
      <c r="C25" s="38" t="s">
        <v>832</v>
      </c>
      <c r="D25" s="6" t="s">
        <v>104</v>
      </c>
      <c r="E25" s="12" t="s">
        <v>21</v>
      </c>
      <c r="F25" s="27" t="s">
        <v>125</v>
      </c>
      <c r="G25" s="6" t="s">
        <v>834</v>
      </c>
      <c r="H25" s="6"/>
    </row>
    <row r="26" ht="15.75" customHeight="1">
      <c r="A26" s="9">
        <f t="shared" si="4"/>
        <v>265</v>
      </c>
      <c r="B26" s="59" t="s">
        <v>836</v>
      </c>
      <c r="C26" s="37" t="s">
        <v>838</v>
      </c>
      <c r="D26" s="6" t="s">
        <v>104</v>
      </c>
      <c r="E26" s="12" t="s">
        <v>21</v>
      </c>
      <c r="F26" s="27" t="s">
        <v>125</v>
      </c>
      <c r="G26" s="6" t="s">
        <v>839</v>
      </c>
      <c r="H26" s="6"/>
    </row>
    <row r="27" ht="15.75" customHeight="1">
      <c r="A27" s="9">
        <f t="shared" si="4"/>
        <v>266</v>
      </c>
      <c r="B27" s="37" t="s">
        <v>840</v>
      </c>
      <c r="C27" s="37" t="s">
        <v>841</v>
      </c>
      <c r="D27" s="6" t="s">
        <v>104</v>
      </c>
      <c r="E27" s="12" t="s">
        <v>21</v>
      </c>
      <c r="F27" s="12" t="s">
        <v>21</v>
      </c>
      <c r="G27" s="37" t="s">
        <v>842</v>
      </c>
      <c r="H27" s="6"/>
    </row>
    <row r="28" ht="15.75" customHeight="1">
      <c r="A28" s="9">
        <f t="shared" si="4"/>
        <v>267</v>
      </c>
      <c r="B28" s="37" t="s">
        <v>843</v>
      </c>
      <c r="C28" s="37" t="s">
        <v>844</v>
      </c>
      <c r="D28" s="6" t="s">
        <v>104</v>
      </c>
      <c r="E28" s="12" t="s">
        <v>21</v>
      </c>
      <c r="F28" s="27" t="s">
        <v>125</v>
      </c>
      <c r="G28" s="6" t="s">
        <v>846</v>
      </c>
      <c r="H28" s="6"/>
    </row>
    <row r="29" ht="15.75" customHeight="1">
      <c r="A29" s="9">
        <f t="shared" si="4"/>
        <v>268</v>
      </c>
      <c r="B29" s="37" t="s">
        <v>849</v>
      </c>
      <c r="C29" s="37" t="s">
        <v>850</v>
      </c>
      <c r="D29" s="6" t="s">
        <v>104</v>
      </c>
      <c r="E29" s="12" t="s">
        <v>21</v>
      </c>
      <c r="F29" s="12" t="s">
        <v>21</v>
      </c>
      <c r="G29" s="6" t="s">
        <v>851</v>
      </c>
      <c r="H29" s="6"/>
    </row>
    <row r="30" ht="15.75" customHeight="1">
      <c r="A30" s="9">
        <f>'6th Batch'!A41+1</f>
        <v>310</v>
      </c>
      <c r="B30" s="37" t="s">
        <v>852</v>
      </c>
      <c r="C30" s="37" t="s">
        <v>853</v>
      </c>
      <c r="D30" s="6" t="s">
        <v>104</v>
      </c>
      <c r="E30" s="27" t="s">
        <v>125</v>
      </c>
      <c r="F30" s="12" t="s">
        <v>21</v>
      </c>
      <c r="G30" s="6" t="s">
        <v>854</v>
      </c>
      <c r="H30" s="6"/>
    </row>
    <row r="31" ht="15.75" customHeight="1">
      <c r="A31" s="9">
        <f t="shared" ref="A31:A37" si="5">A30+1</f>
        <v>311</v>
      </c>
      <c r="B31" s="37" t="s">
        <v>857</v>
      </c>
      <c r="C31" s="38" t="s">
        <v>858</v>
      </c>
      <c r="D31" s="6" t="s">
        <v>104</v>
      </c>
      <c r="E31" s="27" t="s">
        <v>125</v>
      </c>
      <c r="F31" s="12" t="s">
        <v>21</v>
      </c>
      <c r="G31" s="6"/>
      <c r="H31" s="6"/>
    </row>
    <row r="32" ht="15.75" customHeight="1">
      <c r="A32" s="9">
        <f t="shared" si="5"/>
        <v>312</v>
      </c>
      <c r="B32" s="37" t="s">
        <v>860</v>
      </c>
      <c r="C32" s="37" t="s">
        <v>861</v>
      </c>
      <c r="D32" s="6" t="s">
        <v>104</v>
      </c>
      <c r="E32" s="27" t="s">
        <v>125</v>
      </c>
      <c r="F32" s="27" t="s">
        <v>125</v>
      </c>
      <c r="G32" s="6"/>
      <c r="H32" s="6"/>
    </row>
    <row r="33" ht="15.75" customHeight="1">
      <c r="A33" s="9">
        <f t="shared" si="5"/>
        <v>313</v>
      </c>
      <c r="B33" s="37" t="s">
        <v>862</v>
      </c>
      <c r="C33" s="38" t="s">
        <v>863</v>
      </c>
      <c r="D33" s="6" t="s">
        <v>104</v>
      </c>
      <c r="E33" s="27" t="s">
        <v>125</v>
      </c>
      <c r="F33" s="12" t="s">
        <v>21</v>
      </c>
      <c r="G33" s="6" t="s">
        <v>864</v>
      </c>
      <c r="H33" s="6"/>
    </row>
    <row r="34" ht="15.75" customHeight="1">
      <c r="A34" s="9">
        <f t="shared" si="5"/>
        <v>314</v>
      </c>
      <c r="B34" s="37" t="s">
        <v>866</v>
      </c>
      <c r="C34" s="38" t="s">
        <v>868</v>
      </c>
      <c r="D34" s="6" t="s">
        <v>104</v>
      </c>
      <c r="E34" s="27" t="s">
        <v>125</v>
      </c>
      <c r="F34" s="12" t="s">
        <v>21</v>
      </c>
      <c r="G34" s="6"/>
      <c r="H34" s="6"/>
    </row>
    <row r="35" ht="15.75" customHeight="1">
      <c r="A35" s="9">
        <f t="shared" si="5"/>
        <v>315</v>
      </c>
      <c r="B35" s="37" t="s">
        <v>870</v>
      </c>
      <c r="C35" s="37" t="s">
        <v>871</v>
      </c>
      <c r="D35" s="6" t="s">
        <v>104</v>
      </c>
      <c r="E35" s="27" t="s">
        <v>125</v>
      </c>
      <c r="F35" s="12" t="s">
        <v>21</v>
      </c>
      <c r="G35" s="6"/>
      <c r="H35" s="6"/>
    </row>
    <row r="36" ht="15.75" customHeight="1">
      <c r="A36" s="9">
        <f t="shared" si="5"/>
        <v>316</v>
      </c>
      <c r="B36" s="37" t="s">
        <v>872</v>
      </c>
      <c r="C36" s="38" t="s">
        <v>873</v>
      </c>
      <c r="D36" s="6" t="s">
        <v>104</v>
      </c>
      <c r="E36" s="27" t="s">
        <v>125</v>
      </c>
      <c r="F36" s="12" t="s">
        <v>21</v>
      </c>
      <c r="G36" s="6" t="s">
        <v>874</v>
      </c>
      <c r="H36" s="6"/>
    </row>
    <row r="37" ht="15.75" customHeight="1">
      <c r="A37" s="9">
        <f t="shared" si="5"/>
        <v>317</v>
      </c>
      <c r="B37" s="37" t="s">
        <v>875</v>
      </c>
      <c r="C37" s="38" t="s">
        <v>876</v>
      </c>
      <c r="D37" s="6" t="s">
        <v>104</v>
      </c>
      <c r="E37" s="27" t="s">
        <v>125</v>
      </c>
      <c r="F37" s="12" t="s">
        <v>21</v>
      </c>
      <c r="G37" s="6" t="s">
        <v>879</v>
      </c>
      <c r="H37" s="6"/>
    </row>
    <row r="38" ht="15.75" customHeight="1">
      <c r="A38" s="9">
        <v>191.0</v>
      </c>
      <c r="B38" s="37" t="s">
        <v>477</v>
      </c>
      <c r="C38" s="38" t="s">
        <v>479</v>
      </c>
      <c r="D38" s="6" t="s">
        <v>104</v>
      </c>
      <c r="E38" s="27" t="s">
        <v>125</v>
      </c>
      <c r="F38" s="12" t="s">
        <v>21</v>
      </c>
      <c r="G38" s="6" t="s">
        <v>880</v>
      </c>
      <c r="H38" s="6"/>
    </row>
    <row r="39" ht="15.75" customHeight="1">
      <c r="D39" s="4"/>
      <c r="G39" s="4"/>
      <c r="H39" s="4"/>
    </row>
    <row r="40" ht="15.75" customHeight="1">
      <c r="D40" s="4"/>
      <c r="G40" s="4"/>
      <c r="H40" s="4"/>
    </row>
    <row r="41" ht="15.75" customHeight="1">
      <c r="D41" s="4"/>
      <c r="G41" s="4"/>
      <c r="H41" s="4"/>
    </row>
    <row r="42" ht="15.75" customHeight="1">
      <c r="D42" s="4"/>
      <c r="G42" s="4"/>
      <c r="H42" s="4"/>
    </row>
    <row r="43" ht="15.75" customHeight="1">
      <c r="D43" s="4"/>
      <c r="G43" s="4"/>
      <c r="H43" s="4"/>
    </row>
    <row r="44" ht="15.75" customHeight="1">
      <c r="D44" s="4"/>
      <c r="G44" s="4"/>
      <c r="H44" s="4"/>
    </row>
    <row r="45" ht="15.75" customHeight="1">
      <c r="D45" s="4"/>
      <c r="G45" s="4"/>
      <c r="H45" s="4"/>
    </row>
    <row r="46" ht="15.75" customHeight="1">
      <c r="D46" s="4"/>
      <c r="G46" s="4"/>
      <c r="H46" s="4"/>
    </row>
    <row r="47" ht="15.75" customHeight="1">
      <c r="D47" s="4"/>
      <c r="G47" s="4"/>
      <c r="H47" s="4"/>
    </row>
    <row r="48" ht="15.75" customHeight="1">
      <c r="D48" s="4"/>
      <c r="G48" s="4"/>
      <c r="H48" s="4"/>
    </row>
    <row r="49" ht="15.75" customHeight="1">
      <c r="D49" s="4"/>
      <c r="G49" s="4"/>
      <c r="H49" s="4"/>
    </row>
    <row r="50" ht="15.75" customHeight="1">
      <c r="D50" s="4"/>
      <c r="G50" s="4"/>
      <c r="H50" s="4"/>
    </row>
    <row r="51" ht="15.75" customHeight="1">
      <c r="D51" s="4"/>
      <c r="G51" s="4"/>
      <c r="H51" s="4"/>
    </row>
    <row r="52" ht="15.75" customHeight="1">
      <c r="D52" s="4"/>
      <c r="G52" s="4"/>
      <c r="H52" s="4"/>
    </row>
    <row r="53" ht="15.75" customHeight="1">
      <c r="D53" s="4"/>
      <c r="G53" s="4"/>
      <c r="H53" s="4"/>
    </row>
    <row r="54" ht="15.75" customHeight="1">
      <c r="D54" s="4"/>
      <c r="G54" s="4"/>
      <c r="H54" s="4"/>
    </row>
    <row r="55" ht="15.75" customHeight="1">
      <c r="D55" s="4"/>
      <c r="G55" s="4"/>
      <c r="H55" s="4"/>
    </row>
    <row r="56" ht="15.75" customHeight="1">
      <c r="D56" s="4"/>
      <c r="G56" s="4"/>
      <c r="H56" s="4"/>
    </row>
    <row r="57" ht="15.75" customHeight="1">
      <c r="D57" s="4"/>
      <c r="G57" s="4"/>
      <c r="H57" s="4"/>
    </row>
    <row r="58" ht="15.75" customHeight="1">
      <c r="D58" s="4"/>
      <c r="G58" s="4"/>
      <c r="H58" s="4"/>
    </row>
    <row r="59" ht="15.75" customHeight="1">
      <c r="D59" s="4"/>
      <c r="G59" s="4"/>
      <c r="H59" s="4"/>
    </row>
    <row r="60" ht="15.75" customHeight="1">
      <c r="D60" s="4"/>
      <c r="G60" s="4"/>
      <c r="H60" s="4"/>
    </row>
    <row r="61" ht="15.75" customHeight="1">
      <c r="D61" s="4"/>
      <c r="G61" s="4"/>
      <c r="H61" s="4"/>
    </row>
    <row r="62" ht="15.75" customHeight="1">
      <c r="D62" s="4"/>
      <c r="G62" s="4"/>
      <c r="H62" s="4"/>
    </row>
    <row r="63" ht="15.75" customHeight="1">
      <c r="D63" s="4"/>
      <c r="G63" s="4"/>
      <c r="H63" s="4"/>
    </row>
    <row r="64" ht="15.75" customHeight="1">
      <c r="D64" s="4"/>
      <c r="G64" s="4"/>
      <c r="H64" s="4"/>
    </row>
    <row r="65" ht="15.75" customHeight="1">
      <c r="D65" s="4"/>
      <c r="G65" s="4"/>
      <c r="H65" s="4"/>
    </row>
    <row r="66" ht="15.75" customHeight="1">
      <c r="D66" s="4"/>
      <c r="G66" s="4"/>
      <c r="H66" s="4"/>
    </row>
    <row r="67" ht="15.75" customHeight="1">
      <c r="D67" s="4"/>
      <c r="G67" s="4"/>
      <c r="H67" s="4"/>
    </row>
    <row r="68" ht="15.75" customHeight="1">
      <c r="D68" s="4"/>
      <c r="G68" s="4"/>
      <c r="H68" s="4"/>
    </row>
    <row r="69" ht="15.75" customHeight="1">
      <c r="D69" s="4"/>
      <c r="G69" s="4"/>
      <c r="H69" s="4"/>
    </row>
    <row r="70" ht="15.75" customHeight="1">
      <c r="D70" s="4"/>
      <c r="G70" s="4"/>
      <c r="H70" s="4"/>
    </row>
    <row r="71" ht="15.75" customHeight="1">
      <c r="D71" s="4"/>
      <c r="G71" s="4"/>
      <c r="H71" s="4"/>
    </row>
    <row r="72" ht="15.75" customHeight="1">
      <c r="D72" s="4"/>
      <c r="G72" s="4"/>
      <c r="H72" s="4"/>
    </row>
    <row r="73" ht="15.75" customHeight="1">
      <c r="D73" s="4"/>
      <c r="G73" s="4"/>
      <c r="H73" s="4"/>
    </row>
    <row r="74" ht="15.75" customHeight="1">
      <c r="D74" s="4"/>
      <c r="G74" s="4"/>
      <c r="H74" s="4"/>
    </row>
    <row r="75" ht="15.75" customHeight="1">
      <c r="D75" s="4"/>
      <c r="G75" s="4"/>
      <c r="H75" s="4"/>
    </row>
    <row r="76" ht="15.75" customHeight="1">
      <c r="D76" s="4"/>
      <c r="G76" s="4"/>
      <c r="H76" s="4"/>
    </row>
    <row r="77" ht="15.75" customHeight="1">
      <c r="D77" s="4"/>
      <c r="G77" s="4"/>
      <c r="H77" s="4"/>
    </row>
    <row r="78" ht="15.75" customHeight="1">
      <c r="D78" s="4"/>
      <c r="G78" s="4"/>
      <c r="H78" s="4"/>
    </row>
    <row r="79" ht="15.75" customHeight="1">
      <c r="D79" s="4"/>
      <c r="G79" s="4"/>
      <c r="H79" s="4"/>
    </row>
    <row r="80" ht="15.75" customHeight="1">
      <c r="D80" s="4"/>
      <c r="G80" s="4"/>
      <c r="H80" s="4"/>
    </row>
    <row r="81" ht="15.75" customHeight="1">
      <c r="D81" s="4"/>
      <c r="G81" s="4"/>
      <c r="H81" s="4"/>
    </row>
    <row r="82" ht="15.75" customHeight="1">
      <c r="D82" s="4"/>
      <c r="G82" s="4"/>
      <c r="H82" s="4"/>
    </row>
    <row r="83" ht="15.75" customHeight="1">
      <c r="D83" s="4"/>
      <c r="G83" s="4"/>
      <c r="H83" s="4"/>
    </row>
    <row r="84" ht="15.75" customHeight="1">
      <c r="D84" s="4"/>
      <c r="G84" s="4"/>
      <c r="H84" s="4"/>
    </row>
    <row r="85" ht="15.75" customHeight="1">
      <c r="D85" s="4"/>
      <c r="G85" s="4"/>
      <c r="H85" s="4"/>
    </row>
    <row r="86" ht="15.75" customHeight="1">
      <c r="D86" s="4"/>
      <c r="G86" s="4"/>
      <c r="H86" s="4"/>
    </row>
    <row r="87" ht="15.75" customHeight="1">
      <c r="D87" s="4"/>
      <c r="G87" s="4"/>
      <c r="H87" s="4"/>
    </row>
    <row r="88" ht="15.75" customHeight="1">
      <c r="D88" s="4"/>
      <c r="G88" s="4"/>
      <c r="H88" s="4"/>
    </row>
    <row r="89" ht="15.75" customHeight="1">
      <c r="D89" s="4"/>
      <c r="G89" s="4"/>
      <c r="H89" s="4"/>
    </row>
    <row r="90" ht="15.75" customHeight="1">
      <c r="D90" s="4"/>
      <c r="G90" s="4"/>
      <c r="H90" s="4"/>
    </row>
    <row r="91" ht="15.75" customHeight="1">
      <c r="D91" s="4"/>
      <c r="G91" s="4"/>
      <c r="H91" s="4"/>
    </row>
    <row r="92" ht="15.75" customHeight="1">
      <c r="D92" s="4"/>
      <c r="G92" s="4"/>
      <c r="H92" s="4"/>
    </row>
    <row r="93" ht="15.75" customHeight="1">
      <c r="D93" s="4"/>
      <c r="G93" s="4"/>
      <c r="H93" s="4"/>
    </row>
    <row r="94" ht="15.75" customHeight="1">
      <c r="D94" s="4"/>
      <c r="G94" s="4"/>
      <c r="H94" s="4"/>
    </row>
    <row r="95" ht="15.75" customHeight="1">
      <c r="D95" s="4"/>
      <c r="G95" s="4"/>
      <c r="H95" s="4"/>
    </row>
    <row r="96" ht="15.75" customHeight="1">
      <c r="D96" s="4"/>
      <c r="G96" s="4"/>
      <c r="H96" s="4"/>
    </row>
    <row r="97" ht="15.75" customHeight="1">
      <c r="D97" s="4"/>
      <c r="G97" s="4"/>
      <c r="H97" s="4"/>
    </row>
    <row r="98" ht="15.75" customHeight="1">
      <c r="D98" s="4"/>
      <c r="G98" s="4"/>
      <c r="H98" s="4"/>
    </row>
    <row r="99" ht="15.75" customHeight="1">
      <c r="D99" s="4"/>
      <c r="G99" s="4"/>
      <c r="H99" s="4"/>
    </row>
    <row r="100" ht="15.75" customHeight="1">
      <c r="D100" s="4"/>
      <c r="G100" s="4"/>
      <c r="H100" s="4"/>
    </row>
    <row r="101" ht="15.75" customHeight="1">
      <c r="D101" s="4"/>
      <c r="G101" s="4"/>
      <c r="H101" s="4"/>
    </row>
    <row r="102" ht="15.75" customHeight="1">
      <c r="D102" s="4"/>
      <c r="G102" s="4"/>
      <c r="H102" s="4"/>
    </row>
    <row r="103" ht="15.75" customHeight="1">
      <c r="D103" s="4"/>
      <c r="G103" s="4"/>
      <c r="H103" s="4"/>
    </row>
    <row r="104" ht="15.75" customHeight="1">
      <c r="D104" s="4"/>
      <c r="G104" s="4"/>
      <c r="H104" s="4"/>
    </row>
    <row r="105" ht="15.75" customHeight="1">
      <c r="D105" s="4"/>
      <c r="G105" s="4"/>
      <c r="H105" s="4"/>
    </row>
    <row r="106" ht="15.75" customHeight="1">
      <c r="D106" s="4"/>
      <c r="G106" s="4"/>
      <c r="H106" s="4"/>
    </row>
    <row r="107" ht="15.75" customHeight="1">
      <c r="D107" s="4"/>
      <c r="G107" s="4"/>
      <c r="H107" s="4"/>
    </row>
    <row r="108" ht="15.75" customHeight="1">
      <c r="D108" s="4"/>
      <c r="G108" s="4"/>
      <c r="H108" s="4"/>
    </row>
    <row r="109" ht="15.75" customHeight="1">
      <c r="D109" s="4"/>
      <c r="G109" s="4"/>
      <c r="H109" s="4"/>
    </row>
    <row r="110" ht="15.75" customHeight="1">
      <c r="D110" s="4"/>
      <c r="G110" s="4"/>
      <c r="H110" s="4"/>
    </row>
    <row r="111" ht="15.75" customHeight="1">
      <c r="D111" s="4"/>
      <c r="G111" s="4"/>
      <c r="H111" s="4"/>
    </row>
    <row r="112" ht="15.75" customHeight="1">
      <c r="D112" s="4"/>
      <c r="G112" s="4"/>
      <c r="H112" s="4"/>
    </row>
    <row r="113" ht="15.75" customHeight="1">
      <c r="D113" s="4"/>
      <c r="G113" s="4"/>
      <c r="H113" s="4"/>
    </row>
    <row r="114" ht="15.75" customHeight="1">
      <c r="D114" s="4"/>
      <c r="G114" s="4"/>
      <c r="H114" s="4"/>
    </row>
    <row r="115" ht="15.75" customHeight="1">
      <c r="D115" s="4"/>
      <c r="G115" s="4"/>
      <c r="H115" s="4"/>
    </row>
    <row r="116" ht="15.75" customHeight="1">
      <c r="D116" s="4"/>
      <c r="G116" s="4"/>
      <c r="H116" s="4"/>
    </row>
    <row r="117" ht="15.75" customHeight="1">
      <c r="D117" s="4"/>
      <c r="G117" s="4"/>
      <c r="H117" s="4"/>
    </row>
    <row r="118" ht="15.75" customHeight="1">
      <c r="D118" s="4"/>
      <c r="G118" s="4"/>
      <c r="H118" s="4"/>
    </row>
    <row r="119" ht="15.75" customHeight="1">
      <c r="D119" s="4"/>
      <c r="G119" s="4"/>
      <c r="H119" s="4"/>
    </row>
    <row r="120" ht="15.75" customHeight="1">
      <c r="D120" s="4"/>
      <c r="G120" s="4"/>
      <c r="H120" s="4"/>
    </row>
    <row r="121" ht="15.75" customHeight="1">
      <c r="D121" s="4"/>
      <c r="G121" s="4"/>
      <c r="H121" s="4"/>
    </row>
    <row r="122" ht="15.75" customHeight="1">
      <c r="D122" s="4"/>
      <c r="G122" s="4"/>
      <c r="H122" s="4"/>
    </row>
    <row r="123" ht="15.75" customHeight="1">
      <c r="D123" s="4"/>
      <c r="G123" s="4"/>
      <c r="H123" s="4"/>
    </row>
    <row r="124" ht="15.75" customHeight="1">
      <c r="D124" s="4"/>
      <c r="G124" s="4"/>
      <c r="H124" s="4"/>
    </row>
    <row r="125" ht="15.75" customHeight="1">
      <c r="D125" s="4"/>
      <c r="G125" s="4"/>
      <c r="H125" s="4"/>
    </row>
    <row r="126" ht="15.75" customHeight="1">
      <c r="D126" s="4"/>
      <c r="G126" s="4"/>
      <c r="H126" s="4"/>
    </row>
    <row r="127" ht="15.75" customHeight="1">
      <c r="D127" s="4"/>
      <c r="G127" s="4"/>
      <c r="H127" s="4"/>
    </row>
    <row r="128" ht="15.75" customHeight="1">
      <c r="D128" s="4"/>
      <c r="G128" s="4"/>
      <c r="H128" s="4"/>
    </row>
    <row r="129" ht="15.75" customHeight="1">
      <c r="D129" s="4"/>
      <c r="G129" s="4"/>
      <c r="H129" s="4"/>
    </row>
    <row r="130" ht="15.75" customHeight="1">
      <c r="D130" s="4"/>
      <c r="G130" s="4"/>
      <c r="H130" s="4"/>
    </row>
    <row r="131" ht="15.75" customHeight="1">
      <c r="D131" s="4"/>
      <c r="G131" s="4"/>
      <c r="H131" s="4"/>
    </row>
    <row r="132" ht="15.75" customHeight="1">
      <c r="D132" s="4"/>
      <c r="G132" s="4"/>
      <c r="H132" s="4"/>
    </row>
    <row r="133" ht="15.75" customHeight="1">
      <c r="D133" s="4"/>
      <c r="G133" s="4"/>
      <c r="H133" s="4"/>
    </row>
    <row r="134" ht="15.75" customHeight="1">
      <c r="D134" s="4"/>
      <c r="G134" s="4"/>
      <c r="H134" s="4"/>
    </row>
    <row r="135" ht="15.75" customHeight="1">
      <c r="D135" s="4"/>
      <c r="G135" s="4"/>
      <c r="H135" s="4"/>
    </row>
    <row r="136" ht="15.75" customHeight="1">
      <c r="D136" s="4"/>
      <c r="G136" s="4"/>
      <c r="H136" s="4"/>
    </row>
    <row r="137" ht="15.75" customHeight="1">
      <c r="D137" s="4"/>
      <c r="G137" s="4"/>
      <c r="H137" s="4"/>
    </row>
    <row r="138" ht="15.75" customHeight="1">
      <c r="D138" s="4"/>
      <c r="G138" s="4"/>
      <c r="H138" s="4"/>
    </row>
    <row r="139" ht="15.75" customHeight="1">
      <c r="D139" s="4"/>
      <c r="G139" s="4"/>
      <c r="H139" s="4"/>
    </row>
    <row r="140" ht="15.75" customHeight="1">
      <c r="D140" s="4"/>
      <c r="G140" s="4"/>
      <c r="H140" s="4"/>
    </row>
    <row r="141" ht="15.75" customHeight="1">
      <c r="D141" s="4"/>
      <c r="G141" s="4"/>
      <c r="H141" s="4"/>
    </row>
    <row r="142" ht="15.75" customHeight="1">
      <c r="D142" s="4"/>
      <c r="G142" s="4"/>
      <c r="H142" s="4"/>
    </row>
    <row r="143" ht="15.75" customHeight="1">
      <c r="D143" s="4"/>
      <c r="G143" s="4"/>
      <c r="H143" s="4"/>
    </row>
    <row r="144" ht="15.75" customHeight="1">
      <c r="D144" s="4"/>
      <c r="G144" s="4"/>
      <c r="H144" s="4"/>
    </row>
    <row r="145" ht="15.75" customHeight="1">
      <c r="D145" s="4"/>
      <c r="G145" s="4"/>
      <c r="H145" s="4"/>
    </row>
    <row r="146" ht="15.75" customHeight="1">
      <c r="D146" s="4"/>
      <c r="G146" s="4"/>
      <c r="H146" s="4"/>
    </row>
    <row r="147" ht="15.75" customHeight="1">
      <c r="D147" s="4"/>
      <c r="G147" s="4"/>
      <c r="H147" s="4"/>
    </row>
    <row r="148" ht="15.75" customHeight="1">
      <c r="D148" s="4"/>
      <c r="G148" s="4"/>
      <c r="H148" s="4"/>
    </row>
    <row r="149" ht="15.75" customHeight="1">
      <c r="D149" s="4"/>
      <c r="G149" s="4"/>
      <c r="H149" s="4"/>
    </row>
    <row r="150" ht="15.75" customHeight="1">
      <c r="D150" s="4"/>
      <c r="G150" s="4"/>
      <c r="H150" s="4"/>
    </row>
    <row r="151" ht="15.75" customHeight="1">
      <c r="D151" s="4"/>
      <c r="G151" s="4"/>
      <c r="H151" s="4"/>
    </row>
    <row r="152" ht="15.75" customHeight="1">
      <c r="D152" s="4"/>
      <c r="G152" s="4"/>
      <c r="H152" s="4"/>
    </row>
    <row r="153" ht="15.75" customHeight="1">
      <c r="D153" s="4"/>
      <c r="G153" s="4"/>
      <c r="H153" s="4"/>
    </row>
    <row r="154" ht="15.75" customHeight="1">
      <c r="D154" s="4"/>
      <c r="G154" s="4"/>
      <c r="H154" s="4"/>
    </row>
    <row r="155" ht="15.75" customHeight="1">
      <c r="D155" s="4"/>
      <c r="G155" s="4"/>
      <c r="H155" s="4"/>
    </row>
    <row r="156" ht="15.75" customHeight="1">
      <c r="D156" s="4"/>
      <c r="G156" s="4"/>
      <c r="H156" s="4"/>
    </row>
    <row r="157" ht="15.75" customHeight="1">
      <c r="D157" s="4"/>
      <c r="G157" s="4"/>
      <c r="H157" s="4"/>
    </row>
    <row r="158" ht="15.75" customHeight="1">
      <c r="D158" s="4"/>
      <c r="G158" s="4"/>
      <c r="H158" s="4"/>
    </row>
    <row r="159" ht="15.75" customHeight="1">
      <c r="D159" s="4"/>
      <c r="G159" s="4"/>
      <c r="H159" s="4"/>
    </row>
    <row r="160" ht="15.75" customHeight="1">
      <c r="D160" s="4"/>
      <c r="G160" s="4"/>
      <c r="H160" s="4"/>
    </row>
    <row r="161" ht="15.75" customHeight="1">
      <c r="D161" s="4"/>
      <c r="G161" s="4"/>
      <c r="H161" s="4"/>
    </row>
    <row r="162" ht="15.75" customHeight="1">
      <c r="D162" s="4"/>
      <c r="G162" s="4"/>
      <c r="H162" s="4"/>
    </row>
    <row r="163" ht="15.75" customHeight="1">
      <c r="D163" s="4"/>
      <c r="G163" s="4"/>
      <c r="H163" s="4"/>
    </row>
    <row r="164" ht="15.75" customHeight="1">
      <c r="D164" s="4"/>
      <c r="G164" s="4"/>
      <c r="H164" s="4"/>
    </row>
    <row r="165" ht="15.75" customHeight="1">
      <c r="D165" s="4"/>
      <c r="G165" s="4"/>
      <c r="H165" s="4"/>
    </row>
    <row r="166" ht="15.75" customHeight="1">
      <c r="D166" s="4"/>
      <c r="G166" s="4"/>
      <c r="H166" s="4"/>
    </row>
    <row r="167" ht="15.75" customHeight="1">
      <c r="D167" s="4"/>
      <c r="G167" s="4"/>
      <c r="H167" s="4"/>
    </row>
    <row r="168" ht="15.75" customHeight="1">
      <c r="D168" s="4"/>
      <c r="G168" s="4"/>
      <c r="H168" s="4"/>
    </row>
    <row r="169" ht="15.75" customHeight="1">
      <c r="D169" s="4"/>
      <c r="G169" s="4"/>
      <c r="H169" s="4"/>
    </row>
    <row r="170" ht="15.75" customHeight="1">
      <c r="D170" s="4"/>
      <c r="G170" s="4"/>
      <c r="H170" s="4"/>
    </row>
    <row r="171" ht="15.75" customHeight="1">
      <c r="D171" s="4"/>
      <c r="G171" s="4"/>
      <c r="H171" s="4"/>
    </row>
    <row r="172" ht="15.75" customHeight="1">
      <c r="D172" s="4"/>
      <c r="G172" s="4"/>
      <c r="H172" s="4"/>
    </row>
    <row r="173" ht="15.75" customHeight="1">
      <c r="D173" s="4"/>
      <c r="G173" s="4"/>
      <c r="H173" s="4"/>
    </row>
    <row r="174" ht="15.75" customHeight="1">
      <c r="D174" s="4"/>
      <c r="G174" s="4"/>
      <c r="H174" s="4"/>
    </row>
    <row r="175" ht="15.75" customHeight="1">
      <c r="D175" s="4"/>
      <c r="G175" s="4"/>
      <c r="H175" s="4"/>
    </row>
    <row r="176" ht="15.75" customHeight="1">
      <c r="D176" s="4"/>
      <c r="G176" s="4"/>
      <c r="H176" s="4"/>
    </row>
    <row r="177" ht="15.75" customHeight="1">
      <c r="D177" s="4"/>
      <c r="G177" s="4"/>
      <c r="H177" s="4"/>
    </row>
    <row r="178" ht="15.75" customHeight="1">
      <c r="D178" s="4"/>
      <c r="G178" s="4"/>
      <c r="H178" s="4"/>
    </row>
    <row r="179" ht="15.75" customHeight="1">
      <c r="D179" s="4"/>
      <c r="G179" s="4"/>
      <c r="H179" s="4"/>
    </row>
    <row r="180" ht="15.75" customHeight="1">
      <c r="D180" s="4"/>
      <c r="G180" s="4"/>
      <c r="H180" s="4"/>
    </row>
    <row r="181" ht="15.75" customHeight="1">
      <c r="D181" s="4"/>
      <c r="G181" s="4"/>
      <c r="H181" s="4"/>
    </row>
    <row r="182" ht="15.75" customHeight="1">
      <c r="D182" s="4"/>
      <c r="G182" s="4"/>
      <c r="H182" s="4"/>
    </row>
    <row r="183" ht="15.75" customHeight="1">
      <c r="D183" s="4"/>
      <c r="G183" s="4"/>
      <c r="H183" s="4"/>
    </row>
    <row r="184" ht="15.75" customHeight="1">
      <c r="D184" s="4"/>
      <c r="G184" s="4"/>
      <c r="H184" s="4"/>
    </row>
    <row r="185" ht="15.75" customHeight="1">
      <c r="D185" s="4"/>
      <c r="G185" s="4"/>
      <c r="H185" s="4"/>
    </row>
    <row r="186" ht="15.75" customHeight="1">
      <c r="D186" s="4"/>
      <c r="G186" s="4"/>
      <c r="H186" s="4"/>
    </row>
    <row r="187" ht="15.75" customHeight="1">
      <c r="D187" s="4"/>
      <c r="G187" s="4"/>
      <c r="H187" s="4"/>
    </row>
    <row r="188" ht="15.75" customHeight="1">
      <c r="D188" s="4"/>
      <c r="G188" s="4"/>
      <c r="H188" s="4"/>
    </row>
    <row r="189" ht="15.75" customHeight="1">
      <c r="D189" s="4"/>
      <c r="G189" s="4"/>
      <c r="H189" s="4"/>
    </row>
    <row r="190" ht="15.75" customHeight="1">
      <c r="D190" s="4"/>
      <c r="G190" s="4"/>
      <c r="H190" s="4"/>
    </row>
    <row r="191" ht="15.75" customHeight="1">
      <c r="D191" s="4"/>
      <c r="G191" s="4"/>
      <c r="H191" s="4"/>
    </row>
    <row r="192" ht="15.75" customHeight="1">
      <c r="D192" s="4"/>
      <c r="G192" s="4"/>
      <c r="H192" s="4"/>
    </row>
    <row r="193" ht="15.75" customHeight="1">
      <c r="D193" s="4"/>
      <c r="G193" s="4"/>
      <c r="H193" s="4"/>
    </row>
    <row r="194" ht="15.75" customHeight="1">
      <c r="D194" s="4"/>
      <c r="G194" s="4"/>
      <c r="H194" s="4"/>
    </row>
    <row r="195" ht="15.75" customHeight="1">
      <c r="D195" s="4"/>
      <c r="G195" s="4"/>
      <c r="H195" s="4"/>
    </row>
    <row r="196" ht="15.75" customHeight="1">
      <c r="D196" s="4"/>
      <c r="G196" s="4"/>
      <c r="H196" s="4"/>
    </row>
    <row r="197" ht="15.75" customHeight="1">
      <c r="D197" s="4"/>
      <c r="G197" s="4"/>
      <c r="H197" s="4"/>
    </row>
    <row r="198" ht="15.75" customHeight="1">
      <c r="D198" s="4"/>
      <c r="G198" s="4"/>
      <c r="H198" s="4"/>
    </row>
    <row r="199" ht="15.75" customHeight="1">
      <c r="D199" s="4"/>
      <c r="G199" s="4"/>
      <c r="H199" s="4"/>
    </row>
    <row r="200" ht="15.75" customHeight="1">
      <c r="D200" s="4"/>
      <c r="G200" s="4"/>
      <c r="H200" s="4"/>
    </row>
    <row r="201" ht="15.75" customHeight="1">
      <c r="D201" s="4"/>
      <c r="G201" s="4"/>
      <c r="H201" s="4"/>
    </row>
    <row r="202" ht="15.75" customHeight="1">
      <c r="D202" s="4"/>
      <c r="G202" s="4"/>
      <c r="H202" s="4"/>
    </row>
    <row r="203" ht="15.75" customHeight="1">
      <c r="D203" s="4"/>
      <c r="G203" s="4"/>
      <c r="H203" s="4"/>
    </row>
    <row r="204" ht="15.75" customHeight="1">
      <c r="D204" s="4"/>
      <c r="G204" s="4"/>
      <c r="H204" s="4"/>
    </row>
    <row r="205" ht="15.75" customHeight="1">
      <c r="D205" s="4"/>
      <c r="G205" s="4"/>
      <c r="H205" s="4"/>
    </row>
    <row r="206" ht="15.75" customHeight="1">
      <c r="D206" s="4"/>
      <c r="G206" s="4"/>
      <c r="H206" s="4"/>
    </row>
    <row r="207" ht="15.75" customHeight="1">
      <c r="D207" s="4"/>
      <c r="G207" s="4"/>
      <c r="H207" s="4"/>
    </row>
    <row r="208" ht="15.75" customHeight="1">
      <c r="D208" s="4"/>
      <c r="G208" s="4"/>
      <c r="H208" s="4"/>
    </row>
    <row r="209" ht="15.75" customHeight="1">
      <c r="D209" s="4"/>
      <c r="G209" s="4"/>
      <c r="H209" s="4"/>
    </row>
    <row r="210" ht="15.75" customHeight="1">
      <c r="D210" s="4"/>
      <c r="G210" s="4"/>
      <c r="H210" s="4"/>
    </row>
    <row r="211" ht="15.75" customHeight="1">
      <c r="D211" s="4"/>
      <c r="G211" s="4"/>
      <c r="H211" s="4"/>
    </row>
    <row r="212" ht="15.75" customHeight="1">
      <c r="D212" s="4"/>
      <c r="G212" s="4"/>
      <c r="H212" s="4"/>
    </row>
    <row r="213" ht="15.75" customHeight="1">
      <c r="D213" s="4"/>
      <c r="G213" s="4"/>
      <c r="H213" s="4"/>
    </row>
    <row r="214" ht="15.75" customHeight="1">
      <c r="D214" s="4"/>
      <c r="G214" s="4"/>
      <c r="H214" s="4"/>
    </row>
    <row r="215" ht="15.75" customHeight="1">
      <c r="D215" s="4"/>
      <c r="G215" s="4"/>
      <c r="H215" s="4"/>
    </row>
    <row r="216" ht="15.75" customHeight="1">
      <c r="D216" s="4"/>
      <c r="G216" s="4"/>
      <c r="H216" s="4"/>
    </row>
    <row r="217" ht="15.75" customHeight="1">
      <c r="D217" s="4"/>
      <c r="G217" s="4"/>
      <c r="H217" s="4"/>
    </row>
    <row r="218" ht="15.75" customHeight="1">
      <c r="D218" s="4"/>
      <c r="G218" s="4"/>
      <c r="H218" s="4"/>
    </row>
    <row r="219" ht="15.75" customHeight="1">
      <c r="D219" s="4"/>
      <c r="G219" s="4"/>
      <c r="H219" s="4"/>
    </row>
    <row r="220" ht="15.75" customHeight="1">
      <c r="D220" s="4"/>
      <c r="G220" s="4"/>
      <c r="H220" s="4"/>
    </row>
    <row r="221" ht="15.75" customHeight="1">
      <c r="D221" s="4"/>
      <c r="G221" s="4"/>
      <c r="H221" s="4"/>
    </row>
    <row r="222" ht="15.75" customHeight="1">
      <c r="D222" s="4"/>
      <c r="G222" s="4"/>
      <c r="H222" s="4"/>
    </row>
    <row r="223" ht="15.75" customHeight="1">
      <c r="D223" s="4"/>
      <c r="G223" s="4"/>
      <c r="H223" s="4"/>
    </row>
    <row r="224" ht="15.75" customHeight="1">
      <c r="D224" s="4"/>
      <c r="G224" s="4"/>
      <c r="H224" s="4"/>
    </row>
    <row r="225" ht="15.75" customHeight="1">
      <c r="D225" s="4"/>
      <c r="G225" s="4"/>
      <c r="H225" s="4"/>
    </row>
    <row r="226" ht="15.75" customHeight="1">
      <c r="D226" s="4"/>
      <c r="G226" s="4"/>
      <c r="H226" s="4"/>
    </row>
    <row r="227" ht="15.75" customHeight="1">
      <c r="D227" s="4"/>
      <c r="G227" s="4"/>
      <c r="H227" s="4"/>
    </row>
    <row r="228" ht="15.75" customHeight="1">
      <c r="D228" s="4"/>
      <c r="G228" s="4"/>
      <c r="H228" s="4"/>
    </row>
    <row r="229" ht="15.75" customHeight="1">
      <c r="D229" s="4"/>
      <c r="G229" s="4"/>
      <c r="H229" s="4"/>
    </row>
    <row r="230" ht="15.75" customHeight="1">
      <c r="D230" s="4"/>
      <c r="G230" s="4"/>
      <c r="H230" s="4"/>
    </row>
    <row r="231" ht="15.75" customHeight="1">
      <c r="D231" s="4"/>
      <c r="G231" s="4"/>
      <c r="H231" s="4"/>
    </row>
    <row r="232" ht="15.75" customHeight="1">
      <c r="D232" s="4"/>
      <c r="G232" s="4"/>
      <c r="H232" s="4"/>
    </row>
    <row r="233" ht="15.75" customHeight="1">
      <c r="D233" s="4"/>
      <c r="G233" s="4"/>
      <c r="H233" s="4"/>
    </row>
    <row r="234" ht="15.75" customHeight="1">
      <c r="D234" s="4"/>
      <c r="G234" s="4"/>
      <c r="H234" s="4"/>
    </row>
    <row r="235" ht="15.75" customHeight="1">
      <c r="D235" s="4"/>
      <c r="G235" s="4"/>
      <c r="H235" s="4"/>
    </row>
    <row r="236" ht="15.75" customHeight="1">
      <c r="D236" s="4"/>
      <c r="G236" s="4"/>
      <c r="H236" s="4"/>
    </row>
    <row r="237" ht="15.75" customHeight="1">
      <c r="D237" s="4"/>
      <c r="G237" s="4"/>
      <c r="H237" s="4"/>
    </row>
    <row r="238" ht="15.75" customHeight="1">
      <c r="D238" s="4"/>
      <c r="G238" s="4"/>
      <c r="H238" s="4"/>
    </row>
  </sheetData>
  <dataValidations>
    <dataValidation type="list" allowBlank="1" showErrorMessage="1" sqref="H3:H38">
      <formula1>$AY$1:$AZ$1</formula1>
    </dataValidation>
  </dataValidations>
  <hyperlinks>
    <hyperlink r:id="rId1" ref="C9"/>
    <hyperlink r:id="rId2" ref="C25"/>
    <hyperlink r:id="rId3" ref="C31"/>
    <hyperlink r:id="rId4" ref="C33"/>
    <hyperlink r:id="rId5" ref="C34"/>
    <hyperlink r:id="rId6" ref="C36"/>
    <hyperlink r:id="rId7" ref="C37"/>
    <hyperlink r:id="rId8" ref="C38"/>
  </hyperlinks>
  <printOptions/>
  <pageMargins bottom="0.75" footer="0.0" header="0.0" left="0.7" right="0.7" top="0.75"/>
  <pageSetup orientation="portrait"/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5.43"/>
    <col customWidth="1" min="3" max="3" width="29.29"/>
    <col customWidth="1" min="4" max="4" width="8.43"/>
    <col customWidth="1" min="5" max="12" width="8.14"/>
    <col customWidth="1" min="13" max="13" width="7.43"/>
    <col customWidth="1" min="14" max="14" width="16.14"/>
    <col customWidth="1" min="15" max="15" width="17.71"/>
    <col customWidth="1" min="16" max="16" width="8.14"/>
    <col customWidth="1" min="17" max="17" width="77.29"/>
    <col customWidth="1" min="18" max="19" width="9.14"/>
    <col customWidth="1" min="20" max="20" width="23.86"/>
    <col customWidth="1" min="21" max="21" width="10.86"/>
    <col customWidth="1" min="22" max="22" width="8.29"/>
    <col customWidth="1" min="23" max="23" width="9.43"/>
    <col customWidth="1" min="24" max="89" width="9.14"/>
    <col customWidth="1" min="90" max="90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584</v>
      </c>
      <c r="F1" s="2" t="s">
        <v>585</v>
      </c>
      <c r="G1" s="2" t="s">
        <v>586</v>
      </c>
      <c r="H1" s="2" t="s">
        <v>5</v>
      </c>
      <c r="I1" s="2" t="s">
        <v>7</v>
      </c>
      <c r="J1" s="2" t="s">
        <v>9</v>
      </c>
      <c r="K1" s="2" t="s">
        <v>8</v>
      </c>
      <c r="L1" s="2" t="s">
        <v>589</v>
      </c>
      <c r="M1" s="2" t="s">
        <v>590</v>
      </c>
      <c r="N1" s="1" t="s">
        <v>12</v>
      </c>
      <c r="O1" s="1" t="s">
        <v>13</v>
      </c>
      <c r="P1" s="62" t="s">
        <v>591</v>
      </c>
      <c r="Q1" s="63" t="s">
        <v>206</v>
      </c>
      <c r="R1" s="43"/>
      <c r="S1" s="43"/>
      <c r="T1" s="44"/>
      <c r="U1" s="64" t="s">
        <v>596</v>
      </c>
      <c r="V1" s="64" t="s">
        <v>599</v>
      </c>
      <c r="W1" s="64" t="s">
        <v>600</v>
      </c>
      <c r="X1" s="64" t="s">
        <v>601</v>
      </c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 t="s">
        <v>14</v>
      </c>
    </row>
    <row r="2" ht="12.0" customHeight="1">
      <c r="A2" s="6"/>
      <c r="B2" s="6"/>
      <c r="C2" s="6"/>
      <c r="D2" s="6"/>
      <c r="E2" s="33" t="str">
        <f t="shared" ref="E2:M2" si="1">COUNTIF(E:E,"ü")</f>
        <v>#REF!</v>
      </c>
      <c r="F2" s="33" t="str">
        <f t="shared" si="1"/>
        <v>#REF!</v>
      </c>
      <c r="G2" s="33" t="str">
        <f t="shared" si="1"/>
        <v>#REF!</v>
      </c>
      <c r="H2" s="33" t="str">
        <f t="shared" si="1"/>
        <v>#REF!</v>
      </c>
      <c r="I2" s="33" t="str">
        <f t="shared" si="1"/>
        <v>#REF!</v>
      </c>
      <c r="J2" s="33" t="str">
        <f t="shared" si="1"/>
        <v>#REF!</v>
      </c>
      <c r="K2" s="33" t="str">
        <f t="shared" si="1"/>
        <v>#REF!</v>
      </c>
      <c r="L2" s="33" t="str">
        <f t="shared" si="1"/>
        <v>#REF!</v>
      </c>
      <c r="M2" s="33" t="str">
        <f t="shared" si="1"/>
        <v>#REF!</v>
      </c>
      <c r="N2" s="8" t="str">
        <f>COUNTA(N:N)-COUNTA(N1:N2)</f>
        <v>#REF!</v>
      </c>
      <c r="O2" s="33" t="str">
        <f>COUNTIF(O:O,"Yes")</f>
        <v>#REF!</v>
      </c>
      <c r="P2" s="37" t="s">
        <v>584</v>
      </c>
      <c r="Q2" s="65" t="s">
        <v>606</v>
      </c>
      <c r="R2" s="43"/>
      <c r="S2" s="43"/>
      <c r="T2" s="44"/>
      <c r="U2" s="37">
        <v>8.0</v>
      </c>
      <c r="V2" s="37">
        <v>0.0</v>
      </c>
      <c r="W2" s="37">
        <v>0.0</v>
      </c>
      <c r="X2" s="37">
        <v>0.0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 t="s">
        <v>15</v>
      </c>
    </row>
    <row r="3" ht="12.0" customHeight="1">
      <c r="A3" s="9">
        <f>'3rd Batch-Online'!A29+1</f>
        <v>269</v>
      </c>
      <c r="B3" s="37" t="s">
        <v>891</v>
      </c>
      <c r="C3" s="37" t="s">
        <v>892</v>
      </c>
      <c r="D3" s="6" t="s">
        <v>20</v>
      </c>
      <c r="E3" s="27" t="s">
        <v>125</v>
      </c>
      <c r="F3" s="27" t="s">
        <v>125</v>
      </c>
      <c r="G3" s="27" t="s">
        <v>125</v>
      </c>
      <c r="H3" s="27" t="s">
        <v>125</v>
      </c>
      <c r="I3" s="27" t="s">
        <v>125</v>
      </c>
      <c r="J3" s="27" t="s">
        <v>125</v>
      </c>
      <c r="K3" s="27" t="s">
        <v>125</v>
      </c>
      <c r="L3" s="27" t="s">
        <v>125</v>
      </c>
      <c r="M3" s="27" t="s">
        <v>125</v>
      </c>
      <c r="N3" s="6"/>
      <c r="O3" s="6"/>
      <c r="P3" s="37" t="s">
        <v>585</v>
      </c>
      <c r="Q3" s="65" t="s">
        <v>893</v>
      </c>
      <c r="R3" s="43"/>
      <c r="S3" s="43"/>
      <c r="T3" s="44"/>
      <c r="U3" s="37">
        <v>15.75</v>
      </c>
      <c r="V3" s="37">
        <v>0.0</v>
      </c>
      <c r="W3" s="37">
        <v>0.25</v>
      </c>
      <c r="X3" s="37">
        <v>0.0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</row>
    <row r="4" ht="12.0" customHeight="1">
      <c r="A4" s="9">
        <f t="shared" ref="A4:A18" si="2">A3+1</f>
        <v>270</v>
      </c>
      <c r="B4" s="37" t="s">
        <v>894</v>
      </c>
      <c r="C4" s="37" t="s">
        <v>895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12" t="s">
        <v>21</v>
      </c>
      <c r="M4" s="12" t="s">
        <v>21</v>
      </c>
      <c r="N4" s="6" t="s">
        <v>896</v>
      </c>
      <c r="O4" s="6"/>
      <c r="P4" s="37"/>
      <c r="Q4" s="67"/>
      <c r="R4" s="68"/>
      <c r="S4" s="68"/>
      <c r="T4" s="69"/>
      <c r="U4" s="37"/>
      <c r="V4" s="37"/>
      <c r="W4" s="37"/>
      <c r="X4" s="37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</row>
    <row r="5" ht="12.0" customHeight="1">
      <c r="A5" s="9">
        <f t="shared" si="2"/>
        <v>271</v>
      </c>
      <c r="B5" s="37" t="s">
        <v>897</v>
      </c>
      <c r="C5" s="37" t="s">
        <v>898</v>
      </c>
      <c r="D5" s="6" t="s">
        <v>20</v>
      </c>
      <c r="E5" s="12" t="s">
        <v>21</v>
      </c>
      <c r="F5" s="12" t="s">
        <v>21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12" t="s">
        <v>21</v>
      </c>
      <c r="M5" s="12" t="s">
        <v>21</v>
      </c>
      <c r="N5" s="6" t="s">
        <v>899</v>
      </c>
      <c r="O5" s="6"/>
      <c r="P5" s="37" t="s">
        <v>586</v>
      </c>
      <c r="Q5" s="65" t="s">
        <v>638</v>
      </c>
      <c r="R5" s="43"/>
      <c r="S5" s="43"/>
      <c r="T5" s="44"/>
      <c r="U5" s="37">
        <v>30.5</v>
      </c>
      <c r="V5" s="37">
        <v>32.0</v>
      </c>
      <c r="W5" s="37">
        <v>2.0</v>
      </c>
      <c r="X5" s="37">
        <v>1.0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</row>
    <row r="6" ht="12.0" customHeight="1">
      <c r="A6" s="9">
        <f t="shared" si="2"/>
        <v>272</v>
      </c>
      <c r="B6" s="37" t="s">
        <v>900</v>
      </c>
      <c r="C6" s="37" t="s">
        <v>901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12" t="s">
        <v>21</v>
      </c>
      <c r="M6" s="12" t="s">
        <v>21</v>
      </c>
      <c r="N6" s="6" t="s">
        <v>902</v>
      </c>
      <c r="O6" s="6"/>
      <c r="P6" s="37" t="s">
        <v>5</v>
      </c>
      <c r="Q6" s="65" t="s">
        <v>255</v>
      </c>
      <c r="R6" s="43"/>
      <c r="S6" s="43"/>
      <c r="T6" s="44"/>
      <c r="U6" s="37">
        <v>31.0</v>
      </c>
      <c r="V6" s="37">
        <v>14.0</v>
      </c>
      <c r="W6" s="37">
        <v>1.5</v>
      </c>
      <c r="X6" s="37">
        <v>1.0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</row>
    <row r="7" ht="12.0" customHeight="1">
      <c r="A7" s="9">
        <f t="shared" si="2"/>
        <v>273</v>
      </c>
      <c r="B7" s="37" t="s">
        <v>903</v>
      </c>
      <c r="C7" s="37" t="s">
        <v>904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12" t="s">
        <v>21</v>
      </c>
      <c r="M7" s="12" t="s">
        <v>21</v>
      </c>
      <c r="N7" s="6" t="s">
        <v>905</v>
      </c>
      <c r="O7" s="6"/>
      <c r="P7" s="37" t="s">
        <v>7</v>
      </c>
      <c r="Q7" s="65" t="s">
        <v>263</v>
      </c>
      <c r="R7" s="43"/>
      <c r="S7" s="43"/>
      <c r="T7" s="44"/>
      <c r="U7" s="37">
        <v>16.0</v>
      </c>
      <c r="V7" s="37">
        <v>14.0</v>
      </c>
      <c r="W7" s="37">
        <v>0.5</v>
      </c>
      <c r="X7" s="37">
        <v>2.0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</row>
    <row r="8" ht="12.0" customHeight="1">
      <c r="A8" s="9">
        <f t="shared" si="2"/>
        <v>274</v>
      </c>
      <c r="B8" s="37" t="s">
        <v>906</v>
      </c>
      <c r="C8" s="37" t="s">
        <v>907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12" t="s">
        <v>21</v>
      </c>
      <c r="M8" s="12" t="s">
        <v>21</v>
      </c>
      <c r="N8" s="6" t="s">
        <v>908</v>
      </c>
      <c r="O8" s="6"/>
      <c r="P8" s="37" t="s">
        <v>9</v>
      </c>
      <c r="Q8" s="65" t="s">
        <v>655</v>
      </c>
      <c r="R8" s="43"/>
      <c r="S8" s="43"/>
      <c r="T8" s="44"/>
      <c r="U8" s="37">
        <v>20.0</v>
      </c>
      <c r="V8" s="37">
        <v>10.25</v>
      </c>
      <c r="W8" s="37">
        <v>0.75</v>
      </c>
      <c r="X8" s="37">
        <v>1.0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</row>
    <row r="9" ht="12.0" customHeight="1">
      <c r="A9" s="9">
        <f t="shared" si="2"/>
        <v>275</v>
      </c>
      <c r="B9" s="37" t="s">
        <v>909</v>
      </c>
      <c r="C9" s="37" t="s">
        <v>910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12" t="s">
        <v>21</v>
      </c>
      <c r="M9" s="12" t="s">
        <v>21</v>
      </c>
      <c r="N9" s="6" t="s">
        <v>911</v>
      </c>
      <c r="O9" s="6"/>
      <c r="P9" s="37" t="s">
        <v>8</v>
      </c>
      <c r="Q9" s="65" t="s">
        <v>277</v>
      </c>
      <c r="R9" s="43"/>
      <c r="S9" s="43"/>
      <c r="T9" s="44"/>
      <c r="U9" s="37">
        <v>26.5</v>
      </c>
      <c r="V9" s="37">
        <v>19.0</v>
      </c>
      <c r="W9" s="37">
        <v>1.5</v>
      </c>
      <c r="X9" s="37">
        <v>1.0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</row>
    <row r="10" ht="12.0" customHeight="1">
      <c r="A10" s="9">
        <f t="shared" si="2"/>
        <v>276</v>
      </c>
      <c r="B10" s="37" t="s">
        <v>912</v>
      </c>
      <c r="C10" s="37" t="s">
        <v>913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2" t="s">
        <v>21</v>
      </c>
      <c r="M10" s="12" t="s">
        <v>21</v>
      </c>
      <c r="N10" s="6" t="s">
        <v>914</v>
      </c>
      <c r="O10" s="6"/>
      <c r="P10" s="37" t="s">
        <v>589</v>
      </c>
      <c r="Q10" s="65" t="s">
        <v>668</v>
      </c>
      <c r="R10" s="43"/>
      <c r="S10" s="43"/>
      <c r="T10" s="44"/>
      <c r="U10" s="37">
        <v>12.0</v>
      </c>
      <c r="V10" s="37">
        <v>11.0</v>
      </c>
      <c r="W10" s="37">
        <v>0.5</v>
      </c>
      <c r="X10" s="37">
        <v>1.0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</row>
    <row r="11" ht="12.0" customHeight="1">
      <c r="A11" s="9">
        <f t="shared" si="2"/>
        <v>277</v>
      </c>
      <c r="B11" s="37" t="s">
        <v>915</v>
      </c>
      <c r="C11" s="37" t="s">
        <v>916</v>
      </c>
      <c r="D11" s="6" t="s">
        <v>20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12" t="s">
        <v>21</v>
      </c>
      <c r="M11" s="12" t="s">
        <v>21</v>
      </c>
      <c r="N11" s="6" t="s">
        <v>917</v>
      </c>
      <c r="O11" s="6"/>
      <c r="P11" s="37"/>
      <c r="Q11" s="67"/>
      <c r="R11" s="68"/>
      <c r="S11" s="68"/>
      <c r="T11" s="69"/>
      <c r="U11" s="37"/>
      <c r="V11" s="37"/>
      <c r="W11" s="37"/>
      <c r="X11" s="37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</row>
    <row r="12" ht="12.0" customHeight="1">
      <c r="A12" s="9">
        <f t="shared" si="2"/>
        <v>278</v>
      </c>
      <c r="B12" s="37" t="s">
        <v>920</v>
      </c>
      <c r="C12" s="37" t="s">
        <v>921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12" t="s">
        <v>21</v>
      </c>
      <c r="M12" s="12" t="s">
        <v>21</v>
      </c>
      <c r="N12" s="6" t="s">
        <v>924</v>
      </c>
      <c r="O12" s="6"/>
      <c r="P12" s="37" t="s">
        <v>590</v>
      </c>
      <c r="Q12" s="65" t="s">
        <v>680</v>
      </c>
      <c r="R12" s="43"/>
      <c r="S12" s="43"/>
      <c r="T12" s="44"/>
      <c r="U12" s="37">
        <v>4.0</v>
      </c>
      <c r="V12" s="37">
        <v>6.0</v>
      </c>
      <c r="W12" s="37">
        <v>0.0</v>
      </c>
      <c r="X12" s="37">
        <v>0.0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</row>
    <row r="13" ht="12.0" customHeight="1">
      <c r="A13" s="9">
        <f t="shared" si="2"/>
        <v>279</v>
      </c>
      <c r="B13" s="37" t="s">
        <v>933</v>
      </c>
      <c r="C13" s="37" t="s">
        <v>934</v>
      </c>
      <c r="D13" s="6" t="s">
        <v>20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12" t="s">
        <v>21</v>
      </c>
      <c r="M13" s="12" t="s">
        <v>21</v>
      </c>
      <c r="N13" s="6" t="s">
        <v>936</v>
      </c>
      <c r="O13" s="6"/>
      <c r="P13" s="70"/>
      <c r="Q13" s="65" t="s">
        <v>691</v>
      </c>
      <c r="R13" s="43"/>
      <c r="S13" s="43"/>
      <c r="T13" s="44"/>
      <c r="U13" s="37">
        <v>4.0</v>
      </c>
      <c r="V13" s="37">
        <v>0.0</v>
      </c>
      <c r="W13" s="37">
        <v>0.0</v>
      </c>
      <c r="X13" s="37">
        <v>0.0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</row>
    <row r="14" ht="12.0" customHeight="1">
      <c r="A14" s="9">
        <f t="shared" si="2"/>
        <v>280</v>
      </c>
      <c r="B14" s="37" t="s">
        <v>943</v>
      </c>
      <c r="C14" s="37" t="s">
        <v>945</v>
      </c>
      <c r="D14" s="6" t="s">
        <v>20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2" t="s">
        <v>21</v>
      </c>
      <c r="M14" s="12" t="s">
        <v>21</v>
      </c>
      <c r="N14" s="6" t="s">
        <v>948</v>
      </c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</row>
    <row r="15" ht="12.0" customHeight="1">
      <c r="A15" s="9">
        <f t="shared" si="2"/>
        <v>281</v>
      </c>
      <c r="B15" s="37" t="s">
        <v>954</v>
      </c>
      <c r="C15" s="37" t="s">
        <v>955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12" t="s">
        <v>21</v>
      </c>
      <c r="M15" s="12" t="s">
        <v>21</v>
      </c>
      <c r="N15" s="6" t="s">
        <v>957</v>
      </c>
      <c r="O15" s="6"/>
      <c r="P15" s="71"/>
      <c r="Q15" s="6" t="s">
        <v>706</v>
      </c>
      <c r="R15" s="6"/>
      <c r="S15" s="6"/>
      <c r="T15" s="6"/>
      <c r="U15" s="6"/>
      <c r="V15" s="6"/>
      <c r="W15" s="6"/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</row>
    <row r="16" ht="12.0" customHeight="1">
      <c r="A16" s="9">
        <f t="shared" si="2"/>
        <v>282</v>
      </c>
      <c r="B16" s="37" t="s">
        <v>967</v>
      </c>
      <c r="C16" s="37" t="s">
        <v>968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2" t="s">
        <v>21</v>
      </c>
      <c r="M16" s="12" t="s">
        <v>21</v>
      </c>
      <c r="N16" s="6" t="s">
        <v>969</v>
      </c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</row>
    <row r="17" ht="12.0" customHeight="1">
      <c r="A17" s="9">
        <f t="shared" si="2"/>
        <v>283</v>
      </c>
      <c r="B17" s="37" t="s">
        <v>976</v>
      </c>
      <c r="C17" s="37" t="s">
        <v>977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2" t="s">
        <v>21</v>
      </c>
      <c r="M17" s="12" t="s">
        <v>21</v>
      </c>
      <c r="N17" s="6" t="s">
        <v>979</v>
      </c>
      <c r="O17" s="6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</row>
    <row r="18" ht="12.0" customHeight="1">
      <c r="A18" s="9">
        <f t="shared" si="2"/>
        <v>284</v>
      </c>
      <c r="B18" s="37" t="s">
        <v>983</v>
      </c>
      <c r="C18" s="37" t="s">
        <v>984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2" t="s">
        <v>21</v>
      </c>
      <c r="M18" s="12" t="s">
        <v>21</v>
      </c>
      <c r="N18" s="6" t="s">
        <v>985</v>
      </c>
      <c r="O18" s="6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</row>
    <row r="19" ht="12.0" customHeight="1">
      <c r="A19" s="9">
        <v>41.0</v>
      </c>
      <c r="B19" s="37" t="s">
        <v>151</v>
      </c>
      <c r="C19" s="37" t="s">
        <v>152</v>
      </c>
      <c r="D19" s="6" t="s">
        <v>20</v>
      </c>
      <c r="E19" s="12" t="s">
        <v>21</v>
      </c>
      <c r="F19" s="27" t="s">
        <v>125</v>
      </c>
      <c r="G19" s="27" t="s">
        <v>125</v>
      </c>
      <c r="H19" s="27" t="s">
        <v>125</v>
      </c>
      <c r="I19" s="27" t="s">
        <v>125</v>
      </c>
      <c r="J19" s="27" t="s">
        <v>125</v>
      </c>
      <c r="K19" s="27" t="s">
        <v>125</v>
      </c>
      <c r="L19" s="27" t="s">
        <v>125</v>
      </c>
      <c r="M19" s="27" t="s">
        <v>125</v>
      </c>
      <c r="N19" s="6"/>
      <c r="O19" s="6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</row>
    <row r="20" ht="12.0" customHeight="1">
      <c r="A20" s="9">
        <v>286.0</v>
      </c>
      <c r="B20" s="37" t="s">
        <v>994</v>
      </c>
      <c r="C20" s="37" t="s">
        <v>995</v>
      </c>
      <c r="D20" s="6" t="s">
        <v>20</v>
      </c>
      <c r="E20" s="12" t="s">
        <v>21</v>
      </c>
      <c r="F20" s="12" t="s">
        <v>21</v>
      </c>
      <c r="G20" s="12" t="s">
        <v>21</v>
      </c>
      <c r="H20" s="12" t="s">
        <v>21</v>
      </c>
      <c r="I20" s="12" t="s">
        <v>21</v>
      </c>
      <c r="J20" s="12" t="s">
        <v>21</v>
      </c>
      <c r="K20" s="12" t="s">
        <v>21</v>
      </c>
      <c r="L20" s="12" t="s">
        <v>21</v>
      </c>
      <c r="M20" s="12" t="s">
        <v>21</v>
      </c>
      <c r="N20" s="6" t="s">
        <v>997</v>
      </c>
      <c r="O20" s="6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</row>
    <row r="21" ht="12.0" customHeight="1">
      <c r="A21" s="9">
        <f t="shared" ref="A21:A29" si="3">A20+1</f>
        <v>287</v>
      </c>
      <c r="B21" s="37" t="s">
        <v>998</v>
      </c>
      <c r="C21" s="37" t="s">
        <v>999</v>
      </c>
      <c r="D21" s="6" t="s">
        <v>20</v>
      </c>
      <c r="E21" s="12" t="s">
        <v>21</v>
      </c>
      <c r="F21" s="12" t="s">
        <v>21</v>
      </c>
      <c r="G21" s="12" t="s">
        <v>21</v>
      </c>
      <c r="H21" s="12" t="s">
        <v>21</v>
      </c>
      <c r="I21" s="12" t="s">
        <v>21</v>
      </c>
      <c r="J21" s="12" t="s">
        <v>21</v>
      </c>
      <c r="K21" s="12" t="s">
        <v>21</v>
      </c>
      <c r="L21" s="12" t="s">
        <v>21</v>
      </c>
      <c r="M21" s="12" t="s">
        <v>21</v>
      </c>
      <c r="N21" s="6" t="s">
        <v>1001</v>
      </c>
      <c r="O21" s="6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</row>
    <row r="22" ht="12.0" customHeight="1">
      <c r="A22" s="9">
        <f t="shared" si="3"/>
        <v>288</v>
      </c>
      <c r="B22" s="37" t="s">
        <v>1005</v>
      </c>
      <c r="C22" s="37" t="s">
        <v>1006</v>
      </c>
      <c r="D22" s="6" t="s">
        <v>20</v>
      </c>
      <c r="E22" s="12" t="s">
        <v>21</v>
      </c>
      <c r="F22" s="12" t="s">
        <v>21</v>
      </c>
      <c r="G22" s="12" t="s">
        <v>21</v>
      </c>
      <c r="H22" s="12" t="s">
        <v>21</v>
      </c>
      <c r="I22" s="12" t="s">
        <v>21</v>
      </c>
      <c r="J22" s="12" t="s">
        <v>21</v>
      </c>
      <c r="K22" s="12" t="s">
        <v>21</v>
      </c>
      <c r="L22" s="12" t="s">
        <v>21</v>
      </c>
      <c r="M22" s="12" t="s">
        <v>21</v>
      </c>
      <c r="N22" s="6" t="s">
        <v>1007</v>
      </c>
      <c r="O22" s="6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</row>
    <row r="23" ht="12.0" customHeight="1">
      <c r="A23" s="9">
        <f t="shared" si="3"/>
        <v>289</v>
      </c>
      <c r="B23" s="37" t="s">
        <v>1008</v>
      </c>
      <c r="C23" s="37" t="s">
        <v>1009</v>
      </c>
      <c r="D23" s="6" t="s">
        <v>20</v>
      </c>
      <c r="E23" s="12" t="s">
        <v>21</v>
      </c>
      <c r="F23" s="12" t="s">
        <v>21</v>
      </c>
      <c r="G23" s="12" t="s">
        <v>21</v>
      </c>
      <c r="H23" s="12" t="s">
        <v>21</v>
      </c>
      <c r="I23" s="12" t="s">
        <v>21</v>
      </c>
      <c r="J23" s="12" t="s">
        <v>21</v>
      </c>
      <c r="K23" s="12" t="s">
        <v>21</v>
      </c>
      <c r="L23" s="12" t="s">
        <v>21</v>
      </c>
      <c r="M23" s="12" t="s">
        <v>21</v>
      </c>
      <c r="N23" s="6" t="s">
        <v>1010</v>
      </c>
      <c r="O23" s="6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</row>
    <row r="24" ht="12.0" customHeight="1">
      <c r="A24" s="9">
        <f t="shared" si="3"/>
        <v>290</v>
      </c>
      <c r="B24" s="37" t="s">
        <v>1011</v>
      </c>
      <c r="C24" s="37" t="s">
        <v>1012</v>
      </c>
      <c r="D24" s="6" t="s">
        <v>20</v>
      </c>
      <c r="E24" s="12" t="s">
        <v>21</v>
      </c>
      <c r="F24" s="12" t="s">
        <v>21</v>
      </c>
      <c r="G24" s="12" t="s">
        <v>21</v>
      </c>
      <c r="H24" s="12" t="s">
        <v>21</v>
      </c>
      <c r="I24" s="12" t="s">
        <v>21</v>
      </c>
      <c r="J24" s="12" t="s">
        <v>21</v>
      </c>
      <c r="K24" s="12" t="s">
        <v>21</v>
      </c>
      <c r="L24" s="12" t="s">
        <v>21</v>
      </c>
      <c r="M24" s="12" t="s">
        <v>21</v>
      </c>
      <c r="N24" s="6" t="s">
        <v>1013</v>
      </c>
      <c r="O24" s="6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</row>
    <row r="25" ht="12.0" customHeight="1">
      <c r="A25" s="9">
        <f t="shared" si="3"/>
        <v>291</v>
      </c>
      <c r="B25" s="37" t="s">
        <v>1014</v>
      </c>
      <c r="C25" s="37" t="s">
        <v>1015</v>
      </c>
      <c r="D25" s="6" t="s">
        <v>20</v>
      </c>
      <c r="E25" s="12" t="s">
        <v>21</v>
      </c>
      <c r="F25" s="12" t="s">
        <v>21</v>
      </c>
      <c r="G25" s="12" t="s">
        <v>21</v>
      </c>
      <c r="H25" s="12" t="s">
        <v>21</v>
      </c>
      <c r="I25" s="12" t="s">
        <v>21</v>
      </c>
      <c r="J25" s="12" t="s">
        <v>21</v>
      </c>
      <c r="K25" s="12" t="s">
        <v>21</v>
      </c>
      <c r="L25" s="12" t="s">
        <v>21</v>
      </c>
      <c r="M25" s="12" t="s">
        <v>21</v>
      </c>
      <c r="N25" s="6" t="s">
        <v>1016</v>
      </c>
      <c r="O25" s="6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</row>
    <row r="26" ht="12.0" customHeight="1">
      <c r="A26" s="9">
        <f t="shared" si="3"/>
        <v>292</v>
      </c>
      <c r="B26" s="37" t="s">
        <v>1017</v>
      </c>
      <c r="C26" s="37" t="s">
        <v>1018</v>
      </c>
      <c r="D26" s="6" t="s">
        <v>20</v>
      </c>
      <c r="E26" s="12" t="s">
        <v>21</v>
      </c>
      <c r="F26" s="12" t="s">
        <v>21</v>
      </c>
      <c r="G26" s="12" t="s">
        <v>21</v>
      </c>
      <c r="H26" s="12" t="s">
        <v>21</v>
      </c>
      <c r="I26" s="12" t="s">
        <v>21</v>
      </c>
      <c r="J26" s="12" t="s">
        <v>21</v>
      </c>
      <c r="K26" s="12" t="s">
        <v>21</v>
      </c>
      <c r="L26" s="12" t="s">
        <v>21</v>
      </c>
      <c r="M26" s="12" t="s">
        <v>21</v>
      </c>
      <c r="N26" s="6"/>
      <c r="O26" s="6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</row>
    <row r="27" ht="12.0" customHeight="1">
      <c r="A27" s="9">
        <f t="shared" si="3"/>
        <v>293</v>
      </c>
      <c r="B27" s="37" t="s">
        <v>1019</v>
      </c>
      <c r="C27" s="37" t="s">
        <v>1020</v>
      </c>
      <c r="D27" s="6" t="s">
        <v>20</v>
      </c>
      <c r="E27" s="12" t="s">
        <v>21</v>
      </c>
      <c r="F27" s="12" t="s">
        <v>21</v>
      </c>
      <c r="G27" s="12" t="s">
        <v>21</v>
      </c>
      <c r="H27" s="12" t="s">
        <v>21</v>
      </c>
      <c r="I27" s="12" t="s">
        <v>21</v>
      </c>
      <c r="J27" s="12" t="s">
        <v>21</v>
      </c>
      <c r="K27" s="12" t="s">
        <v>21</v>
      </c>
      <c r="L27" s="12" t="s">
        <v>21</v>
      </c>
      <c r="M27" s="12" t="s">
        <v>21</v>
      </c>
      <c r="N27" s="6" t="s">
        <v>1021</v>
      </c>
      <c r="O27" s="6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</row>
    <row r="28" ht="12.0" customHeight="1">
      <c r="A28" s="9">
        <f t="shared" si="3"/>
        <v>294</v>
      </c>
      <c r="B28" s="37" t="s">
        <v>1022</v>
      </c>
      <c r="C28" s="37" t="s">
        <v>1023</v>
      </c>
      <c r="D28" s="6" t="s">
        <v>20</v>
      </c>
      <c r="E28" s="12" t="s">
        <v>21</v>
      </c>
      <c r="F28" s="12" t="s">
        <v>21</v>
      </c>
      <c r="G28" s="12" t="s">
        <v>21</v>
      </c>
      <c r="H28" s="12" t="s">
        <v>21</v>
      </c>
      <c r="I28" s="12" t="s">
        <v>21</v>
      </c>
      <c r="J28" s="12" t="s">
        <v>21</v>
      </c>
      <c r="K28" s="12" t="s">
        <v>21</v>
      </c>
      <c r="L28" s="12" t="s">
        <v>21</v>
      </c>
      <c r="M28" s="12" t="s">
        <v>21</v>
      </c>
      <c r="N28" s="6" t="s">
        <v>1024</v>
      </c>
      <c r="O28" s="6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</row>
    <row r="29" ht="12.0" customHeight="1">
      <c r="A29" s="9">
        <f t="shared" si="3"/>
        <v>295</v>
      </c>
      <c r="B29" s="37" t="s">
        <v>1025</v>
      </c>
      <c r="C29" s="37" t="s">
        <v>1026</v>
      </c>
      <c r="D29" s="6" t="s">
        <v>20</v>
      </c>
      <c r="E29" s="27" t="s">
        <v>125</v>
      </c>
      <c r="F29" s="27" t="s">
        <v>125</v>
      </c>
      <c r="G29" s="27" t="s">
        <v>125</v>
      </c>
      <c r="H29" s="27" t="s">
        <v>125</v>
      </c>
      <c r="I29" s="27" t="s">
        <v>125</v>
      </c>
      <c r="J29" s="27" t="s">
        <v>125</v>
      </c>
      <c r="K29" s="27" t="s">
        <v>125</v>
      </c>
      <c r="L29" s="27" t="s">
        <v>125</v>
      </c>
      <c r="M29" s="27" t="s">
        <v>125</v>
      </c>
      <c r="N29" s="6"/>
      <c r="O29" s="6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</row>
    <row r="30" ht="12.0" customHeight="1">
      <c r="A30" s="9">
        <v>297.0</v>
      </c>
      <c r="B30" s="37" t="s">
        <v>1027</v>
      </c>
      <c r="C30" s="37" t="s">
        <v>1028</v>
      </c>
      <c r="D30" s="6" t="s">
        <v>20</v>
      </c>
      <c r="E30" s="12" t="s">
        <v>21</v>
      </c>
      <c r="F30" s="12" t="s">
        <v>21</v>
      </c>
      <c r="G30" s="12" t="s">
        <v>21</v>
      </c>
      <c r="H30" s="12" t="s">
        <v>21</v>
      </c>
      <c r="I30" s="12" t="s">
        <v>21</v>
      </c>
      <c r="J30" s="12" t="s">
        <v>21</v>
      </c>
      <c r="K30" s="12" t="s">
        <v>21</v>
      </c>
      <c r="L30" s="12" t="s">
        <v>21</v>
      </c>
      <c r="M30" s="12" t="s">
        <v>21</v>
      </c>
      <c r="N30" s="6" t="s">
        <v>1029</v>
      </c>
      <c r="O30" s="6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</row>
    <row r="31" ht="12.0" customHeight="1">
      <c r="A31" s="9">
        <f>A30+1</f>
        <v>298</v>
      </c>
      <c r="B31" s="37" t="s">
        <v>1030</v>
      </c>
      <c r="C31" s="37" t="s">
        <v>1031</v>
      </c>
      <c r="D31" s="6" t="s">
        <v>20</v>
      </c>
      <c r="E31" s="12" t="s">
        <v>21</v>
      </c>
      <c r="F31" s="12" t="s">
        <v>21</v>
      </c>
      <c r="G31" s="12" t="s">
        <v>21</v>
      </c>
      <c r="H31" s="12" t="s">
        <v>21</v>
      </c>
      <c r="I31" s="12" t="s">
        <v>21</v>
      </c>
      <c r="J31" s="12" t="s">
        <v>21</v>
      </c>
      <c r="K31" s="12" t="s">
        <v>21</v>
      </c>
      <c r="L31" s="12" t="s">
        <v>21</v>
      </c>
      <c r="M31" s="12" t="s">
        <v>21</v>
      </c>
      <c r="N31" s="6" t="s">
        <v>1032</v>
      </c>
      <c r="O31" s="6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</row>
    <row r="32" ht="12.0" customHeight="1">
      <c r="A32" s="9">
        <v>300.0</v>
      </c>
      <c r="B32" s="37" t="s">
        <v>1033</v>
      </c>
      <c r="C32" s="37" t="s">
        <v>1034</v>
      </c>
      <c r="D32" s="6" t="s">
        <v>20</v>
      </c>
      <c r="E32" s="12" t="s">
        <v>21</v>
      </c>
      <c r="F32" s="12" t="s">
        <v>21</v>
      </c>
      <c r="G32" s="12" t="s">
        <v>21</v>
      </c>
      <c r="H32" s="12" t="s">
        <v>21</v>
      </c>
      <c r="I32" s="12" t="s">
        <v>21</v>
      </c>
      <c r="J32" s="12" t="s">
        <v>21</v>
      </c>
      <c r="K32" s="12" t="s">
        <v>21</v>
      </c>
      <c r="L32" s="12" t="s">
        <v>21</v>
      </c>
      <c r="M32" s="12" t="s">
        <v>21</v>
      </c>
      <c r="N32" s="6" t="s">
        <v>1035</v>
      </c>
      <c r="O32" s="6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</row>
    <row r="33" ht="12.0" customHeight="1">
      <c r="A33" s="9">
        <f t="shared" ref="A33:A41" si="4">A32+1</f>
        <v>301</v>
      </c>
      <c r="B33" s="37" t="s">
        <v>1036</v>
      </c>
      <c r="C33" s="37" t="s">
        <v>1037</v>
      </c>
      <c r="D33" s="6" t="s">
        <v>20</v>
      </c>
      <c r="E33" s="12" t="s">
        <v>21</v>
      </c>
      <c r="F33" s="12" t="s">
        <v>21</v>
      </c>
      <c r="G33" s="12" t="s">
        <v>21</v>
      </c>
      <c r="H33" s="12" t="s">
        <v>21</v>
      </c>
      <c r="I33" s="12" t="s">
        <v>21</v>
      </c>
      <c r="J33" s="12" t="s">
        <v>21</v>
      </c>
      <c r="K33" s="12" t="s">
        <v>21</v>
      </c>
      <c r="L33" s="12" t="s">
        <v>21</v>
      </c>
      <c r="M33" s="12" t="s">
        <v>21</v>
      </c>
      <c r="N33" s="6" t="s">
        <v>1038</v>
      </c>
      <c r="O33" s="6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</row>
    <row r="34" ht="12.0" customHeight="1">
      <c r="A34" s="9">
        <f t="shared" si="4"/>
        <v>302</v>
      </c>
      <c r="B34" s="37" t="s">
        <v>1039</v>
      </c>
      <c r="C34" s="37" t="s">
        <v>1040</v>
      </c>
      <c r="D34" s="6" t="s">
        <v>1041</v>
      </c>
      <c r="E34" s="12" t="s">
        <v>21</v>
      </c>
      <c r="F34" s="12" t="s">
        <v>21</v>
      </c>
      <c r="G34" s="12" t="s">
        <v>21</v>
      </c>
      <c r="H34" s="12" t="s">
        <v>21</v>
      </c>
      <c r="I34" s="12" t="s">
        <v>21</v>
      </c>
      <c r="J34" s="12" t="s">
        <v>21</v>
      </c>
      <c r="K34" s="12" t="s">
        <v>21</v>
      </c>
      <c r="L34" s="12" t="s">
        <v>21</v>
      </c>
      <c r="M34" s="12" t="s">
        <v>21</v>
      </c>
      <c r="N34" s="6" t="s">
        <v>1042</v>
      </c>
      <c r="O34" s="6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</row>
    <row r="35" ht="12.0" customHeight="1">
      <c r="A35" s="9">
        <f t="shared" si="4"/>
        <v>303</v>
      </c>
      <c r="B35" s="37" t="s">
        <v>1043</v>
      </c>
      <c r="C35" s="37" t="s">
        <v>1044</v>
      </c>
      <c r="D35" s="6" t="s">
        <v>1041</v>
      </c>
      <c r="E35" s="12" t="s">
        <v>21</v>
      </c>
      <c r="F35" s="12" t="s">
        <v>21</v>
      </c>
      <c r="G35" s="12" t="s">
        <v>21</v>
      </c>
      <c r="H35" s="12" t="s">
        <v>21</v>
      </c>
      <c r="I35" s="12" t="s">
        <v>21</v>
      </c>
      <c r="J35" s="12" t="s">
        <v>21</v>
      </c>
      <c r="K35" s="12" t="s">
        <v>21</v>
      </c>
      <c r="L35" s="12" t="s">
        <v>21</v>
      </c>
      <c r="M35" s="12" t="s">
        <v>21</v>
      </c>
      <c r="N35" s="6"/>
      <c r="O35" s="6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</row>
    <row r="36" ht="12.0" customHeight="1">
      <c r="A36" s="9">
        <f t="shared" si="4"/>
        <v>304</v>
      </c>
      <c r="B36" s="37" t="s">
        <v>1046</v>
      </c>
      <c r="C36" s="37" t="s">
        <v>1047</v>
      </c>
      <c r="D36" s="6" t="s">
        <v>1041</v>
      </c>
      <c r="E36" s="12" t="s">
        <v>21</v>
      </c>
      <c r="F36" s="12" t="s">
        <v>21</v>
      </c>
      <c r="G36" s="12" t="s">
        <v>21</v>
      </c>
      <c r="H36" s="12" t="s">
        <v>21</v>
      </c>
      <c r="I36" s="12" t="s">
        <v>21</v>
      </c>
      <c r="J36" s="12" t="s">
        <v>21</v>
      </c>
      <c r="K36" s="12" t="s">
        <v>21</v>
      </c>
      <c r="L36" s="12" t="s">
        <v>21</v>
      </c>
      <c r="M36" s="12" t="s">
        <v>21</v>
      </c>
      <c r="N36" s="6"/>
      <c r="O36" s="6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</row>
    <row r="37" ht="12.0" customHeight="1">
      <c r="A37" s="9">
        <f t="shared" si="4"/>
        <v>305</v>
      </c>
      <c r="B37" s="37" t="s">
        <v>1051</v>
      </c>
      <c r="C37" s="37" t="s">
        <v>1052</v>
      </c>
      <c r="D37" s="6" t="s">
        <v>1041</v>
      </c>
      <c r="E37" s="12" t="s">
        <v>21</v>
      </c>
      <c r="F37" s="12" t="s">
        <v>21</v>
      </c>
      <c r="G37" s="12" t="s">
        <v>21</v>
      </c>
      <c r="H37" s="12" t="s">
        <v>21</v>
      </c>
      <c r="I37" s="12" t="s">
        <v>21</v>
      </c>
      <c r="J37" s="12" t="s">
        <v>21</v>
      </c>
      <c r="K37" s="12" t="s">
        <v>21</v>
      </c>
      <c r="L37" s="12" t="s">
        <v>21</v>
      </c>
      <c r="M37" s="12" t="s">
        <v>21</v>
      </c>
      <c r="N37" s="6"/>
      <c r="O37" s="6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</row>
    <row r="38" ht="12.0" customHeight="1">
      <c r="A38" s="9">
        <f t="shared" si="4"/>
        <v>306</v>
      </c>
      <c r="B38" s="37" t="s">
        <v>1054</v>
      </c>
      <c r="C38" s="37" t="s">
        <v>1055</v>
      </c>
      <c r="D38" s="6" t="s">
        <v>20</v>
      </c>
      <c r="E38" s="12" t="s">
        <v>21</v>
      </c>
      <c r="F38" s="12" t="s">
        <v>21</v>
      </c>
      <c r="G38" s="12" t="s">
        <v>21</v>
      </c>
      <c r="H38" s="12" t="s">
        <v>21</v>
      </c>
      <c r="I38" s="12" t="s">
        <v>21</v>
      </c>
      <c r="J38" s="12" t="s">
        <v>21</v>
      </c>
      <c r="K38" s="12" t="s">
        <v>21</v>
      </c>
      <c r="L38" s="12" t="s">
        <v>21</v>
      </c>
      <c r="M38" s="12" t="s">
        <v>21</v>
      </c>
      <c r="N38" s="6" t="s">
        <v>1056</v>
      </c>
      <c r="O38" s="6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</row>
    <row r="39" ht="12.0" customHeight="1">
      <c r="A39" s="9">
        <f t="shared" si="4"/>
        <v>307</v>
      </c>
      <c r="B39" s="37" t="s">
        <v>1062</v>
      </c>
      <c r="C39" s="37" t="s">
        <v>1063</v>
      </c>
      <c r="D39" s="6" t="s">
        <v>20</v>
      </c>
      <c r="E39" s="12" t="s">
        <v>21</v>
      </c>
      <c r="F39" s="12" t="s">
        <v>21</v>
      </c>
      <c r="G39" s="12" t="s">
        <v>21</v>
      </c>
      <c r="H39" s="12" t="s">
        <v>21</v>
      </c>
      <c r="I39" s="12" t="s">
        <v>21</v>
      </c>
      <c r="J39" s="12" t="s">
        <v>21</v>
      </c>
      <c r="K39" s="12" t="s">
        <v>21</v>
      </c>
      <c r="L39" s="12" t="s">
        <v>21</v>
      </c>
      <c r="M39" s="12" t="s">
        <v>21</v>
      </c>
      <c r="N39" s="6" t="s">
        <v>1065</v>
      </c>
      <c r="O39" s="6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</row>
    <row r="40" ht="12.0" customHeight="1">
      <c r="A40" s="9">
        <f t="shared" si="4"/>
        <v>308</v>
      </c>
      <c r="B40" s="37" t="s">
        <v>1066</v>
      </c>
      <c r="C40" s="37" t="s">
        <v>1067</v>
      </c>
      <c r="D40" s="6" t="s">
        <v>20</v>
      </c>
      <c r="E40" s="12" t="s">
        <v>21</v>
      </c>
      <c r="F40" s="12" t="s">
        <v>21</v>
      </c>
      <c r="G40" s="12" t="s">
        <v>21</v>
      </c>
      <c r="H40" s="12" t="s">
        <v>21</v>
      </c>
      <c r="I40" s="12" t="s">
        <v>21</v>
      </c>
      <c r="J40" s="12" t="s">
        <v>21</v>
      </c>
      <c r="K40" s="12" t="s">
        <v>21</v>
      </c>
      <c r="L40" s="12" t="s">
        <v>21</v>
      </c>
      <c r="M40" s="12" t="s">
        <v>21</v>
      </c>
      <c r="N40" s="6" t="s">
        <v>1069</v>
      </c>
      <c r="O40" s="6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</row>
    <row r="41" ht="12.0" customHeight="1">
      <c r="A41" s="9">
        <f t="shared" si="4"/>
        <v>309</v>
      </c>
      <c r="B41" s="37" t="s">
        <v>1072</v>
      </c>
      <c r="C41" s="37" t="s">
        <v>1073</v>
      </c>
      <c r="D41" s="6" t="s">
        <v>20</v>
      </c>
      <c r="E41" s="12" t="s">
        <v>21</v>
      </c>
      <c r="F41" s="12" t="s">
        <v>21</v>
      </c>
      <c r="G41" s="12" t="s">
        <v>21</v>
      </c>
      <c r="H41" s="12" t="s">
        <v>21</v>
      </c>
      <c r="I41" s="12" t="s">
        <v>21</v>
      </c>
      <c r="J41" s="12" t="s">
        <v>21</v>
      </c>
      <c r="K41" s="12" t="s">
        <v>21</v>
      </c>
      <c r="L41" s="12" t="s">
        <v>21</v>
      </c>
      <c r="M41" s="12" t="s">
        <v>21</v>
      </c>
      <c r="N41" s="6" t="s">
        <v>1074</v>
      </c>
      <c r="O41" s="6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</row>
    <row r="42" ht="12.0" customHeight="1">
      <c r="A42" s="9">
        <v>318.0</v>
      </c>
      <c r="B42" s="37" t="s">
        <v>1078</v>
      </c>
      <c r="C42" s="38" t="s">
        <v>1079</v>
      </c>
      <c r="D42" s="6" t="s">
        <v>20</v>
      </c>
      <c r="E42" s="12" t="s">
        <v>21</v>
      </c>
      <c r="F42" s="12" t="s">
        <v>21</v>
      </c>
      <c r="G42" s="12" t="s">
        <v>21</v>
      </c>
      <c r="H42" s="12" t="s">
        <v>21</v>
      </c>
      <c r="I42" s="12" t="s">
        <v>21</v>
      </c>
      <c r="J42" s="12" t="s">
        <v>21</v>
      </c>
      <c r="K42" s="12" t="s">
        <v>21</v>
      </c>
      <c r="L42" s="12" t="s">
        <v>21</v>
      </c>
      <c r="M42" s="12" t="s">
        <v>21</v>
      </c>
      <c r="N42" s="6" t="s">
        <v>1080</v>
      </c>
      <c r="O42" s="6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</row>
  </sheetData>
  <mergeCells count="11">
    <mergeCell ref="Q3:T3"/>
    <mergeCell ref="Q1:T1"/>
    <mergeCell ref="Q2:T2"/>
    <mergeCell ref="Q7:T7"/>
    <mergeCell ref="Q8:T8"/>
    <mergeCell ref="Q5:T5"/>
    <mergeCell ref="Q6:T6"/>
    <mergeCell ref="Q10:T10"/>
    <mergeCell ref="Q12:T12"/>
    <mergeCell ref="Q13:T13"/>
    <mergeCell ref="Q9:T9"/>
  </mergeCells>
  <dataValidations>
    <dataValidation type="list" allowBlank="1" showErrorMessage="1" sqref="O3:O42">
      <formula1>$CL$1:$CL$2</formula1>
    </dataValidation>
  </dataValidations>
  <hyperlinks>
    <hyperlink r:id="rId1" ref="C42"/>
  </hyperlinks>
  <printOptions/>
  <pageMargins bottom="0.75" footer="0.0" header="0.0" left="0.7" right="0.7" top="0.75"/>
  <pageSetup orientation="portrait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0.14"/>
    <col customWidth="1" min="3" max="3" width="28.14"/>
    <col customWidth="1" min="4" max="4" width="9.14"/>
    <col customWidth="1" min="5" max="6" width="9.0"/>
    <col customWidth="1" min="7" max="7" width="16.29"/>
    <col customWidth="1" min="8" max="8" width="18.14"/>
    <col customWidth="1" min="9" max="52" width="8.86"/>
  </cols>
  <sheetData>
    <row r="1">
      <c r="A1" s="1" t="s">
        <v>0</v>
      </c>
      <c r="B1" s="2" t="s">
        <v>1</v>
      </c>
      <c r="C1" s="2" t="s">
        <v>157</v>
      </c>
      <c r="D1" s="1" t="s">
        <v>3</v>
      </c>
      <c r="E1" s="2" t="s">
        <v>161</v>
      </c>
      <c r="F1" s="2" t="s">
        <v>348</v>
      </c>
      <c r="G1" s="1" t="s">
        <v>12</v>
      </c>
      <c r="H1" s="1" t="s">
        <v>13</v>
      </c>
      <c r="AY1" t="s">
        <v>14</v>
      </c>
      <c r="AZ1" t="s">
        <v>15</v>
      </c>
    </row>
    <row r="2">
      <c r="A2" s="2"/>
      <c r="B2" s="2"/>
      <c r="C2" s="2"/>
      <c r="D2" s="6"/>
      <c r="E2" s="2" t="str">
        <f t="shared" ref="E2:F2" si="1">COUNTIF(E:E,"ü")</f>
        <v>#REF!</v>
      </c>
      <c r="F2" s="2" t="str">
        <f t="shared" si="1"/>
        <v>#REF!</v>
      </c>
      <c r="G2" s="8" t="str">
        <f>COUNTA(G:G)-COUNTA(G1:G2)</f>
        <v>#REF!</v>
      </c>
      <c r="H2" s="33" t="str">
        <f>COUNTIF(H:H,"Yes")</f>
        <v>#REF!</v>
      </c>
    </row>
    <row r="3">
      <c r="A3" s="9">
        <f>'6th Batch'!A42+1</f>
        <v>319</v>
      </c>
      <c r="B3" s="37" t="s">
        <v>918</v>
      </c>
      <c r="C3" s="37" t="s">
        <v>919</v>
      </c>
      <c r="D3" s="6" t="s">
        <v>104</v>
      </c>
      <c r="E3" s="12" t="s">
        <v>21</v>
      </c>
      <c r="F3" s="27" t="s">
        <v>125</v>
      </c>
      <c r="G3" s="6"/>
      <c r="H3" s="6"/>
    </row>
    <row r="4">
      <c r="A4" s="9">
        <f t="shared" ref="A4:A17" si="2">A3+1</f>
        <v>320</v>
      </c>
      <c r="B4" s="37" t="s">
        <v>922</v>
      </c>
      <c r="C4" s="37" t="s">
        <v>923</v>
      </c>
      <c r="D4" s="6" t="s">
        <v>104</v>
      </c>
      <c r="E4" s="12" t="s">
        <v>21</v>
      </c>
      <c r="F4" s="12" t="s">
        <v>21</v>
      </c>
      <c r="G4" s="6" t="s">
        <v>925</v>
      </c>
      <c r="H4" s="6"/>
    </row>
    <row r="5">
      <c r="A5" s="9">
        <f t="shared" si="2"/>
        <v>321</v>
      </c>
      <c r="B5" s="37" t="s">
        <v>926</v>
      </c>
      <c r="C5" s="37" t="s">
        <v>927</v>
      </c>
      <c r="D5" s="6" t="s">
        <v>104</v>
      </c>
      <c r="E5" s="12" t="s">
        <v>21</v>
      </c>
      <c r="F5" s="27" t="s">
        <v>125</v>
      </c>
      <c r="G5" s="6" t="s">
        <v>928</v>
      </c>
      <c r="H5" s="6"/>
    </row>
    <row r="6">
      <c r="A6" s="9">
        <f t="shared" si="2"/>
        <v>322</v>
      </c>
      <c r="B6" s="37" t="s">
        <v>929</v>
      </c>
      <c r="C6" s="37" t="s">
        <v>930</v>
      </c>
      <c r="D6" s="6" t="s">
        <v>104</v>
      </c>
      <c r="E6" s="12" t="s">
        <v>21</v>
      </c>
      <c r="F6" s="12" t="s">
        <v>21</v>
      </c>
      <c r="G6" s="6"/>
      <c r="H6" s="6"/>
    </row>
    <row r="7">
      <c r="A7" s="9">
        <f t="shared" si="2"/>
        <v>323</v>
      </c>
      <c r="B7" s="37" t="s">
        <v>931</v>
      </c>
      <c r="C7" s="37" t="s">
        <v>932</v>
      </c>
      <c r="D7" s="6" t="s">
        <v>104</v>
      </c>
      <c r="E7" s="12" t="s">
        <v>21</v>
      </c>
      <c r="F7" s="27" t="s">
        <v>125</v>
      </c>
      <c r="G7" s="6" t="s">
        <v>935</v>
      </c>
      <c r="H7" s="6"/>
    </row>
    <row r="8">
      <c r="A8" s="9">
        <f t="shared" si="2"/>
        <v>324</v>
      </c>
      <c r="B8" s="37" t="s">
        <v>937</v>
      </c>
      <c r="C8" s="37" t="s">
        <v>938</v>
      </c>
      <c r="D8" s="6" t="s">
        <v>104</v>
      </c>
      <c r="E8" s="12" t="s">
        <v>21</v>
      </c>
      <c r="F8" s="12" t="s">
        <v>21</v>
      </c>
      <c r="G8" s="37" t="s">
        <v>939</v>
      </c>
      <c r="H8" s="6"/>
    </row>
    <row r="9">
      <c r="A9" s="9">
        <f t="shared" si="2"/>
        <v>325</v>
      </c>
      <c r="B9" s="37" t="s">
        <v>940</v>
      </c>
      <c r="C9" s="37" t="s">
        <v>941</v>
      </c>
      <c r="D9" s="6" t="s">
        <v>104</v>
      </c>
      <c r="E9" s="12" t="s">
        <v>21</v>
      </c>
      <c r="F9" s="12" t="s">
        <v>21</v>
      </c>
      <c r="G9" s="6" t="s">
        <v>942</v>
      </c>
      <c r="H9" s="6"/>
    </row>
    <row r="10">
      <c r="A10" s="9">
        <f t="shared" si="2"/>
        <v>326</v>
      </c>
      <c r="B10" s="37" t="s">
        <v>944</v>
      </c>
      <c r="C10" s="37" t="s">
        <v>946</v>
      </c>
      <c r="D10" s="6" t="s">
        <v>104</v>
      </c>
      <c r="E10" s="12" t="s">
        <v>21</v>
      </c>
      <c r="F10" s="27" t="s">
        <v>125</v>
      </c>
      <c r="G10" s="6" t="s">
        <v>947</v>
      </c>
      <c r="H10" s="6"/>
      <c r="I10" s="73"/>
    </row>
    <row r="11">
      <c r="A11" s="9">
        <f t="shared" si="2"/>
        <v>327</v>
      </c>
      <c r="B11" s="37" t="s">
        <v>949</v>
      </c>
      <c r="C11" s="37" t="s">
        <v>950</v>
      </c>
      <c r="D11" s="6" t="s">
        <v>104</v>
      </c>
      <c r="E11" s="12" t="s">
        <v>21</v>
      </c>
      <c r="F11" s="27" t="s">
        <v>125</v>
      </c>
      <c r="G11" s="6" t="s">
        <v>951</v>
      </c>
      <c r="H11" s="6"/>
      <c r="I11" s="73"/>
    </row>
    <row r="12">
      <c r="A12" s="9">
        <f t="shared" si="2"/>
        <v>328</v>
      </c>
      <c r="B12" s="37" t="s">
        <v>952</v>
      </c>
      <c r="C12" s="37" t="s">
        <v>953</v>
      </c>
      <c r="D12" s="6" t="s">
        <v>104</v>
      </c>
      <c r="E12" s="12" t="s">
        <v>21</v>
      </c>
      <c r="F12" s="12" t="s">
        <v>21</v>
      </c>
      <c r="G12" s="37" t="s">
        <v>956</v>
      </c>
      <c r="H12" s="6"/>
      <c r="I12" s="73"/>
    </row>
    <row r="13">
      <c r="A13" s="9">
        <f t="shared" si="2"/>
        <v>329</v>
      </c>
      <c r="B13" s="37" t="s">
        <v>958</v>
      </c>
      <c r="C13" s="37" t="s">
        <v>959</v>
      </c>
      <c r="D13" s="6" t="s">
        <v>104</v>
      </c>
      <c r="E13" s="12" t="s">
        <v>21</v>
      </c>
      <c r="F13" s="27" t="s">
        <v>125</v>
      </c>
      <c r="G13" s="6" t="s">
        <v>960</v>
      </c>
      <c r="H13" s="6"/>
      <c r="I13" s="73"/>
    </row>
    <row r="14">
      <c r="A14" s="9">
        <f t="shared" si="2"/>
        <v>330</v>
      </c>
      <c r="B14" s="37" t="s">
        <v>961</v>
      </c>
      <c r="C14" s="37" t="s">
        <v>962</v>
      </c>
      <c r="D14" s="6" t="s">
        <v>104</v>
      </c>
      <c r="E14" s="12" t="s">
        <v>21</v>
      </c>
      <c r="F14" s="12" t="s">
        <v>21</v>
      </c>
      <c r="G14" s="37" t="s">
        <v>963</v>
      </c>
      <c r="H14" s="6"/>
      <c r="I14" s="73"/>
    </row>
    <row r="15">
      <c r="A15" s="9">
        <f t="shared" si="2"/>
        <v>331</v>
      </c>
      <c r="B15" s="37" t="s">
        <v>964</v>
      </c>
      <c r="C15" s="37" t="s">
        <v>965</v>
      </c>
      <c r="D15" s="6" t="s">
        <v>104</v>
      </c>
      <c r="E15" s="12" t="s">
        <v>21</v>
      </c>
      <c r="F15" s="27" t="s">
        <v>125</v>
      </c>
      <c r="G15" s="6" t="s">
        <v>966</v>
      </c>
      <c r="H15" s="6"/>
      <c r="I15" s="73"/>
    </row>
    <row r="16">
      <c r="A16" s="9">
        <f t="shared" si="2"/>
        <v>332</v>
      </c>
      <c r="B16" s="37" t="s">
        <v>970</v>
      </c>
      <c r="C16" s="37" t="s">
        <v>971</v>
      </c>
      <c r="D16" s="6" t="s">
        <v>104</v>
      </c>
      <c r="E16" s="12" t="s">
        <v>21</v>
      </c>
      <c r="F16" s="27" t="s">
        <v>125</v>
      </c>
      <c r="G16" s="6" t="s">
        <v>972</v>
      </c>
      <c r="H16" s="6"/>
      <c r="I16" s="73"/>
    </row>
    <row r="17">
      <c r="A17" s="9">
        <f t="shared" si="2"/>
        <v>333</v>
      </c>
      <c r="B17" s="37" t="s">
        <v>973</v>
      </c>
      <c r="C17" s="37" t="s">
        <v>974</v>
      </c>
      <c r="D17" s="6" t="s">
        <v>104</v>
      </c>
      <c r="E17" s="12" t="s">
        <v>21</v>
      </c>
      <c r="F17" s="12" t="s">
        <v>21</v>
      </c>
      <c r="G17" s="37" t="s">
        <v>975</v>
      </c>
      <c r="H17" s="6"/>
      <c r="I17" s="73"/>
    </row>
    <row r="18">
      <c r="A18" s="9">
        <v>316.0</v>
      </c>
      <c r="B18" s="37" t="s">
        <v>872</v>
      </c>
      <c r="C18" s="37" t="s">
        <v>873</v>
      </c>
      <c r="D18" s="6" t="s">
        <v>104</v>
      </c>
      <c r="E18" s="12" t="s">
        <v>21</v>
      </c>
      <c r="F18" s="27" t="s">
        <v>125</v>
      </c>
      <c r="G18" s="6" t="s">
        <v>978</v>
      </c>
      <c r="H18" s="6"/>
      <c r="I18" s="73"/>
    </row>
    <row r="19">
      <c r="A19" s="9">
        <f>A17+1</f>
        <v>334</v>
      </c>
      <c r="B19" s="37" t="s">
        <v>980</v>
      </c>
      <c r="C19" s="37" t="s">
        <v>981</v>
      </c>
      <c r="D19" s="6" t="s">
        <v>104</v>
      </c>
      <c r="E19" s="12" t="s">
        <v>21</v>
      </c>
      <c r="F19" s="27" t="s">
        <v>125</v>
      </c>
      <c r="G19" s="6"/>
      <c r="H19" s="6"/>
      <c r="I19" s="73"/>
    </row>
    <row r="20">
      <c r="A20" s="9">
        <v>313.0</v>
      </c>
      <c r="B20" s="37" t="s">
        <v>862</v>
      </c>
      <c r="C20" s="37" t="s">
        <v>863</v>
      </c>
      <c r="D20" s="6" t="s">
        <v>104</v>
      </c>
      <c r="E20" s="12" t="s">
        <v>21</v>
      </c>
      <c r="F20" s="27" t="s">
        <v>125</v>
      </c>
      <c r="G20" s="6" t="s">
        <v>982</v>
      </c>
      <c r="H20" s="6"/>
      <c r="I20" s="73"/>
    </row>
    <row r="21" ht="15.75" customHeight="1">
      <c r="A21" s="9">
        <f>A19+1</f>
        <v>335</v>
      </c>
      <c r="B21" s="37" t="s">
        <v>986</v>
      </c>
      <c r="C21" s="37" t="s">
        <v>987</v>
      </c>
      <c r="D21" s="6" t="s">
        <v>104</v>
      </c>
      <c r="E21" s="12" t="s">
        <v>21</v>
      </c>
      <c r="F21" s="27" t="s">
        <v>125</v>
      </c>
      <c r="G21" s="6"/>
      <c r="H21" s="6"/>
      <c r="I21" s="73"/>
    </row>
    <row r="22" ht="15.75" customHeight="1">
      <c r="A22" s="9">
        <f t="shared" ref="A22:A23" si="3">A21+1</f>
        <v>336</v>
      </c>
      <c r="B22" s="37" t="s">
        <v>988</v>
      </c>
      <c r="C22" s="37" t="s">
        <v>989</v>
      </c>
      <c r="D22" s="6" t="s">
        <v>104</v>
      </c>
      <c r="E22" s="12" t="s">
        <v>21</v>
      </c>
      <c r="F22" s="12" t="s">
        <v>21</v>
      </c>
      <c r="G22" s="37" t="s">
        <v>990</v>
      </c>
      <c r="H22" s="6"/>
    </row>
    <row r="23" ht="15.75" customHeight="1">
      <c r="A23" s="9">
        <f t="shared" si="3"/>
        <v>337</v>
      </c>
      <c r="B23" s="37" t="s">
        <v>991</v>
      </c>
      <c r="C23" s="37" t="s">
        <v>992</v>
      </c>
      <c r="D23" s="6" t="s">
        <v>104</v>
      </c>
      <c r="E23" s="12" t="s">
        <v>21</v>
      </c>
      <c r="F23" s="27" t="s">
        <v>125</v>
      </c>
      <c r="G23" s="6"/>
      <c r="H23" s="6"/>
    </row>
    <row r="24" ht="15.75" customHeight="1">
      <c r="A24" s="9">
        <v>312.0</v>
      </c>
      <c r="B24" s="37" t="s">
        <v>860</v>
      </c>
      <c r="C24" s="37" t="s">
        <v>861</v>
      </c>
      <c r="D24" s="6" t="s">
        <v>104</v>
      </c>
      <c r="E24" s="27" t="s">
        <v>125</v>
      </c>
      <c r="F24" s="12" t="s">
        <v>21</v>
      </c>
      <c r="G24" s="6"/>
      <c r="H24" s="6"/>
    </row>
    <row r="25" ht="15.75" customHeight="1">
      <c r="A25" s="9">
        <v>258.0</v>
      </c>
      <c r="B25" s="37" t="s">
        <v>813</v>
      </c>
      <c r="C25" s="37" t="s">
        <v>814</v>
      </c>
      <c r="D25" s="6" t="s">
        <v>104</v>
      </c>
      <c r="E25" s="27" t="s">
        <v>125</v>
      </c>
      <c r="F25" s="12" t="s">
        <v>21</v>
      </c>
      <c r="G25" s="6"/>
      <c r="H25" s="6"/>
      <c r="I25" s="73"/>
    </row>
    <row r="26" ht="15.75" customHeight="1">
      <c r="A26" s="9">
        <v>285.0</v>
      </c>
      <c r="B26" s="37" t="s">
        <v>993</v>
      </c>
      <c r="C26" s="38" t="s">
        <v>996</v>
      </c>
      <c r="D26" s="74" t="s">
        <v>104</v>
      </c>
      <c r="E26" s="27" t="s">
        <v>125</v>
      </c>
      <c r="F26" s="12" t="s">
        <v>21</v>
      </c>
      <c r="G26" s="6" t="s">
        <v>1000</v>
      </c>
      <c r="H26" s="6"/>
    </row>
    <row r="27" ht="15.75" customHeight="1">
      <c r="A27" s="9">
        <v>296.0</v>
      </c>
      <c r="B27" s="37" t="s">
        <v>1002</v>
      </c>
      <c r="C27" s="38" t="s">
        <v>1003</v>
      </c>
      <c r="D27" s="74" t="s">
        <v>104</v>
      </c>
      <c r="E27" s="27" t="s">
        <v>125</v>
      </c>
      <c r="F27" s="12" t="s">
        <v>21</v>
      </c>
      <c r="G27" s="6" t="s">
        <v>1004</v>
      </c>
      <c r="H27" s="6"/>
    </row>
    <row r="28" ht="15.75" customHeight="1">
      <c r="A28" s="9">
        <v>170.0</v>
      </c>
      <c r="B28" s="37" t="s">
        <v>370</v>
      </c>
      <c r="C28" s="37" t="s">
        <v>371</v>
      </c>
      <c r="D28" s="6" t="s">
        <v>104</v>
      </c>
      <c r="E28" s="27" t="s">
        <v>125</v>
      </c>
      <c r="F28" s="12" t="s">
        <v>21</v>
      </c>
      <c r="G28" s="6"/>
      <c r="H28" s="6"/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</sheetData>
  <dataValidations>
    <dataValidation type="list" allowBlank="1" showErrorMessage="1" sqref="H3:H28">
      <formula1>$AY$1:$AZ$1</formula1>
    </dataValidation>
  </dataValidations>
  <hyperlinks>
    <hyperlink r:id="rId1" ref="C26"/>
    <hyperlink r:id="rId2" ref="C27"/>
  </hyperlinks>
  <printOptions/>
  <pageMargins bottom="0.75" footer="0.0" header="0.0" left="0.7" right="0.7" top="0.75"/>
  <pageSetup orientation="portrait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5.43"/>
    <col customWidth="1" min="3" max="3" width="31.43"/>
    <col customWidth="1" min="4" max="4" width="8.43"/>
    <col customWidth="1" min="5" max="12" width="8.14"/>
    <col customWidth="1" min="13" max="13" width="7.43"/>
    <col customWidth="1" min="14" max="14" width="16.14"/>
    <col customWidth="1" min="15" max="15" width="17.71"/>
    <col customWidth="1" min="16" max="16" width="8.14"/>
    <col customWidth="1" min="17" max="17" width="77.29"/>
    <col customWidth="1" min="18" max="19" width="9.14"/>
    <col customWidth="1" min="20" max="20" width="23.86"/>
    <col customWidth="1" min="21" max="21" width="10.86"/>
    <col customWidth="1" min="22" max="22" width="8.29"/>
    <col customWidth="1" min="23" max="23" width="9.43"/>
    <col customWidth="1" min="24" max="89" width="9.14"/>
    <col customWidth="1" min="90" max="90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584</v>
      </c>
      <c r="F1" s="2" t="s">
        <v>585</v>
      </c>
      <c r="G1" s="2" t="s">
        <v>586</v>
      </c>
      <c r="H1" s="2" t="s">
        <v>5</v>
      </c>
      <c r="I1" s="2" t="s">
        <v>7</v>
      </c>
      <c r="J1" s="2" t="s">
        <v>9</v>
      </c>
      <c r="K1" s="2" t="s">
        <v>8</v>
      </c>
      <c r="L1" s="2" t="s">
        <v>589</v>
      </c>
      <c r="M1" s="2" t="s">
        <v>590</v>
      </c>
      <c r="N1" s="1" t="s">
        <v>12</v>
      </c>
      <c r="O1" s="1" t="s">
        <v>13</v>
      </c>
      <c r="P1" s="62" t="s">
        <v>591</v>
      </c>
      <c r="Q1" s="63" t="s">
        <v>206</v>
      </c>
      <c r="R1" s="43"/>
      <c r="S1" s="43"/>
      <c r="T1" s="44"/>
      <c r="U1" s="64" t="s">
        <v>596</v>
      </c>
      <c r="V1" s="64" t="s">
        <v>599</v>
      </c>
      <c r="W1" s="64" t="s">
        <v>600</v>
      </c>
      <c r="X1" s="64" t="s">
        <v>601</v>
      </c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 t="s">
        <v>14</v>
      </c>
    </row>
    <row r="2" ht="12.0" customHeight="1">
      <c r="A2" s="6"/>
      <c r="B2" s="6"/>
      <c r="C2" s="6"/>
      <c r="D2" s="6"/>
      <c r="E2" s="33" t="str">
        <f t="shared" ref="E2:M2" si="1">COUNTIF(E:E,"ü")</f>
        <v>#REF!</v>
      </c>
      <c r="F2" s="33" t="str">
        <f t="shared" si="1"/>
        <v>#REF!</v>
      </c>
      <c r="G2" s="33" t="str">
        <f t="shared" si="1"/>
        <v>#REF!</v>
      </c>
      <c r="H2" s="33" t="str">
        <f t="shared" si="1"/>
        <v>#REF!</v>
      </c>
      <c r="I2" s="33" t="str">
        <f t="shared" si="1"/>
        <v>#REF!</v>
      </c>
      <c r="J2" s="33" t="str">
        <f t="shared" si="1"/>
        <v>#REF!</v>
      </c>
      <c r="K2" s="33" t="str">
        <f t="shared" si="1"/>
        <v>#REF!</v>
      </c>
      <c r="L2" s="33" t="str">
        <f t="shared" si="1"/>
        <v>#REF!</v>
      </c>
      <c r="M2" s="33" t="str">
        <f t="shared" si="1"/>
        <v>#REF!</v>
      </c>
      <c r="N2" s="8" t="str">
        <f>COUNTA(N:N)-COUNTA(N1:N2)</f>
        <v>#REF!</v>
      </c>
      <c r="O2" s="33" t="str">
        <f>COUNTIF(O:O,"Yes")</f>
        <v>#REF!</v>
      </c>
      <c r="P2" s="37" t="s">
        <v>584</v>
      </c>
      <c r="Q2" s="65" t="s">
        <v>606</v>
      </c>
      <c r="R2" s="43"/>
      <c r="S2" s="43"/>
      <c r="T2" s="44"/>
      <c r="U2" s="37">
        <v>8.0</v>
      </c>
      <c r="V2" s="37">
        <v>0.0</v>
      </c>
      <c r="W2" s="37">
        <v>0.0</v>
      </c>
      <c r="X2" s="37">
        <v>0.0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 t="s">
        <v>15</v>
      </c>
    </row>
    <row r="3" ht="12.0" customHeight="1">
      <c r="A3" s="9">
        <v>269.0</v>
      </c>
      <c r="B3" s="37" t="s">
        <v>891</v>
      </c>
      <c r="C3" s="11" t="s">
        <v>892</v>
      </c>
      <c r="D3" s="6" t="s">
        <v>20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12" t="s">
        <v>21</v>
      </c>
      <c r="M3" s="12" t="s">
        <v>21</v>
      </c>
      <c r="N3" s="6" t="s">
        <v>1045</v>
      </c>
      <c r="O3" s="6"/>
      <c r="P3" s="37" t="s">
        <v>585</v>
      </c>
      <c r="Q3" s="65" t="s">
        <v>893</v>
      </c>
      <c r="R3" s="43"/>
      <c r="S3" s="43"/>
      <c r="T3" s="44"/>
      <c r="U3" s="37">
        <v>15.75</v>
      </c>
      <c r="V3" s="37">
        <v>0.0</v>
      </c>
      <c r="W3" s="37">
        <v>0.25</v>
      </c>
      <c r="X3" s="37">
        <v>0.0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</row>
    <row r="4" ht="12.0" customHeight="1">
      <c r="A4" s="9">
        <v>338.0</v>
      </c>
      <c r="B4" s="37" t="s">
        <v>1048</v>
      </c>
      <c r="C4" s="37" t="s">
        <v>1049</v>
      </c>
      <c r="D4" s="6" t="s">
        <v>20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12" t="s">
        <v>21</v>
      </c>
      <c r="M4" s="12" t="s">
        <v>21</v>
      </c>
      <c r="N4" s="6" t="s">
        <v>1050</v>
      </c>
      <c r="O4" s="6"/>
      <c r="P4" s="37"/>
      <c r="Q4" s="67"/>
      <c r="R4" s="68"/>
      <c r="S4" s="68"/>
      <c r="T4" s="69"/>
      <c r="U4" s="37"/>
      <c r="V4" s="37"/>
      <c r="W4" s="37"/>
      <c r="X4" s="37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</row>
    <row r="5" ht="12.0" customHeight="1">
      <c r="A5" s="9">
        <v>339.0</v>
      </c>
      <c r="B5" s="37" t="s">
        <v>1053</v>
      </c>
      <c r="C5" s="37"/>
      <c r="D5" s="6" t="s">
        <v>20</v>
      </c>
      <c r="E5" s="12" t="s">
        <v>21</v>
      </c>
      <c r="F5" s="27" t="s">
        <v>125</v>
      </c>
      <c r="G5" s="27" t="s">
        <v>125</v>
      </c>
      <c r="H5" s="27" t="s">
        <v>125</v>
      </c>
      <c r="I5" s="27" t="s">
        <v>125</v>
      </c>
      <c r="J5" s="27" t="s">
        <v>125</v>
      </c>
      <c r="K5" s="27" t="s">
        <v>125</v>
      </c>
      <c r="L5" s="27" t="s">
        <v>125</v>
      </c>
      <c r="M5" s="27" t="s">
        <v>125</v>
      </c>
      <c r="N5" s="6"/>
      <c r="O5" s="6"/>
      <c r="P5" s="37" t="s">
        <v>586</v>
      </c>
      <c r="Q5" s="65" t="s">
        <v>638</v>
      </c>
      <c r="R5" s="43"/>
      <c r="S5" s="43"/>
      <c r="T5" s="44"/>
      <c r="U5" s="37">
        <v>30.5</v>
      </c>
      <c r="V5" s="37">
        <v>32.0</v>
      </c>
      <c r="W5" s="37">
        <v>2.0</v>
      </c>
      <c r="X5" s="37">
        <v>1.0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</row>
    <row r="6" ht="12.0" customHeight="1">
      <c r="A6" s="9">
        <v>340.0</v>
      </c>
      <c r="B6" s="37" t="s">
        <v>1057</v>
      </c>
      <c r="C6" s="37" t="s">
        <v>1058</v>
      </c>
      <c r="D6" s="6" t="s">
        <v>20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12" t="s">
        <v>21</v>
      </c>
      <c r="M6" s="12" t="s">
        <v>21</v>
      </c>
      <c r="N6" s="6" t="s">
        <v>1059</v>
      </c>
      <c r="O6" s="6"/>
      <c r="P6" s="37" t="s">
        <v>5</v>
      </c>
      <c r="Q6" s="65" t="s">
        <v>255</v>
      </c>
      <c r="R6" s="43"/>
      <c r="S6" s="43"/>
      <c r="T6" s="44"/>
      <c r="U6" s="37">
        <v>31.0</v>
      </c>
      <c r="V6" s="37">
        <v>14.0</v>
      </c>
      <c r="W6" s="37">
        <v>1.5</v>
      </c>
      <c r="X6" s="37">
        <v>1.0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</row>
    <row r="7" ht="12.0" customHeight="1">
      <c r="A7" s="9">
        <v>341.0</v>
      </c>
      <c r="B7" s="37" t="s">
        <v>1060</v>
      </c>
      <c r="C7" s="37" t="s">
        <v>1061</v>
      </c>
      <c r="D7" s="6" t="s">
        <v>20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12" t="s">
        <v>21</v>
      </c>
      <c r="M7" s="12" t="s">
        <v>21</v>
      </c>
      <c r="N7" s="6" t="s">
        <v>1064</v>
      </c>
      <c r="O7" s="6"/>
      <c r="P7" s="37" t="s">
        <v>7</v>
      </c>
      <c r="Q7" s="65" t="s">
        <v>263</v>
      </c>
      <c r="R7" s="43"/>
      <c r="S7" s="43"/>
      <c r="T7" s="44"/>
      <c r="U7" s="37">
        <v>16.0</v>
      </c>
      <c r="V7" s="37">
        <v>14.0</v>
      </c>
      <c r="W7" s="37">
        <v>0.5</v>
      </c>
      <c r="X7" s="37">
        <v>2.0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</row>
    <row r="8" ht="12.0" customHeight="1">
      <c r="A8" s="9">
        <v>342.0</v>
      </c>
      <c r="B8" s="37" t="s">
        <v>1068</v>
      </c>
      <c r="C8" s="37" t="s">
        <v>1070</v>
      </c>
      <c r="D8" s="6" t="s">
        <v>20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12" t="s">
        <v>21</v>
      </c>
      <c r="M8" s="12" t="s">
        <v>21</v>
      </c>
      <c r="N8" s="6" t="s">
        <v>1071</v>
      </c>
      <c r="O8" s="6"/>
      <c r="P8" s="37" t="s">
        <v>9</v>
      </c>
      <c r="Q8" s="65" t="s">
        <v>655</v>
      </c>
      <c r="R8" s="43"/>
      <c r="S8" s="43"/>
      <c r="T8" s="44"/>
      <c r="U8" s="37">
        <v>20.0</v>
      </c>
      <c r="V8" s="37">
        <v>10.25</v>
      </c>
      <c r="W8" s="37">
        <v>0.75</v>
      </c>
      <c r="X8" s="37">
        <v>1.0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</row>
    <row r="9" ht="12.0" customHeight="1">
      <c r="A9" s="9">
        <v>343.0</v>
      </c>
      <c r="B9" s="37" t="s">
        <v>1075</v>
      </c>
      <c r="C9" s="37" t="s">
        <v>1076</v>
      </c>
      <c r="D9" s="6" t="s">
        <v>20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12" t="s">
        <v>21</v>
      </c>
      <c r="M9" s="12" t="s">
        <v>21</v>
      </c>
      <c r="N9" s="6" t="s">
        <v>1077</v>
      </c>
      <c r="O9" s="6"/>
      <c r="P9" s="37" t="s">
        <v>8</v>
      </c>
      <c r="Q9" s="65" t="s">
        <v>277</v>
      </c>
      <c r="R9" s="43"/>
      <c r="S9" s="43"/>
      <c r="T9" s="44"/>
      <c r="U9" s="37">
        <v>26.5</v>
      </c>
      <c r="V9" s="37">
        <v>19.0</v>
      </c>
      <c r="W9" s="37">
        <v>1.5</v>
      </c>
      <c r="X9" s="37">
        <v>1.0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</row>
    <row r="10" ht="12.0" customHeight="1">
      <c r="A10" s="9">
        <v>344.0</v>
      </c>
      <c r="B10" s="37" t="s">
        <v>1081</v>
      </c>
      <c r="C10" s="37" t="s">
        <v>1082</v>
      </c>
      <c r="D10" s="6" t="s">
        <v>20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12" t="s">
        <v>21</v>
      </c>
      <c r="M10" s="12" t="s">
        <v>21</v>
      </c>
      <c r="N10" s="6" t="s">
        <v>1083</v>
      </c>
      <c r="O10" s="6"/>
      <c r="P10" s="37" t="s">
        <v>589</v>
      </c>
      <c r="Q10" s="65" t="s">
        <v>668</v>
      </c>
      <c r="R10" s="43"/>
      <c r="S10" s="43"/>
      <c r="T10" s="44"/>
      <c r="U10" s="37">
        <v>12.0</v>
      </c>
      <c r="V10" s="37">
        <v>11.0</v>
      </c>
      <c r="W10" s="37">
        <v>0.5</v>
      </c>
      <c r="X10" s="37">
        <v>1.0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</row>
    <row r="11" ht="12.0" customHeight="1">
      <c r="A11" s="9">
        <v>345.0</v>
      </c>
      <c r="B11" s="37" t="s">
        <v>1084</v>
      </c>
      <c r="C11" s="37" t="s">
        <v>1085</v>
      </c>
      <c r="D11" s="6" t="s">
        <v>20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12" t="s">
        <v>21</v>
      </c>
      <c r="M11" s="12" t="s">
        <v>21</v>
      </c>
      <c r="N11" s="6" t="s">
        <v>1086</v>
      </c>
      <c r="O11" s="6"/>
      <c r="P11" s="37"/>
      <c r="Q11" s="67"/>
      <c r="R11" s="68"/>
      <c r="S11" s="68"/>
      <c r="T11" s="69"/>
      <c r="U11" s="37"/>
      <c r="V11" s="37"/>
      <c r="W11" s="37"/>
      <c r="X11" s="37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</row>
    <row r="12" ht="12.0" customHeight="1">
      <c r="A12" s="9">
        <v>346.0</v>
      </c>
      <c r="B12" s="37" t="s">
        <v>1087</v>
      </c>
      <c r="C12" s="37" t="s">
        <v>1088</v>
      </c>
      <c r="D12" s="6" t="s">
        <v>20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12" t="s">
        <v>21</v>
      </c>
      <c r="M12" s="12" t="s">
        <v>21</v>
      </c>
      <c r="N12" s="6" t="s">
        <v>1089</v>
      </c>
      <c r="O12" s="6"/>
      <c r="P12" s="37" t="s">
        <v>590</v>
      </c>
      <c r="Q12" s="65" t="s">
        <v>680</v>
      </c>
      <c r="R12" s="43"/>
      <c r="S12" s="43"/>
      <c r="T12" s="44"/>
      <c r="U12" s="37">
        <v>4.0</v>
      </c>
      <c r="V12" s="37">
        <v>6.0</v>
      </c>
      <c r="W12" s="37">
        <v>0.0</v>
      </c>
      <c r="X12" s="37">
        <v>0.0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</row>
    <row r="13" ht="12.0" customHeight="1">
      <c r="A13" s="9">
        <v>347.0</v>
      </c>
      <c r="B13" s="37" t="s">
        <v>1090</v>
      </c>
      <c r="C13" s="37" t="s">
        <v>1091</v>
      </c>
      <c r="D13" s="6" t="s">
        <v>20</v>
      </c>
      <c r="E13" s="12" t="s">
        <v>21</v>
      </c>
      <c r="F13" s="12" t="s">
        <v>21</v>
      </c>
      <c r="G13" s="12" t="s">
        <v>21</v>
      </c>
      <c r="H13" s="12" t="s">
        <v>21</v>
      </c>
      <c r="I13" s="12" t="s">
        <v>21</v>
      </c>
      <c r="J13" s="12" t="s">
        <v>21</v>
      </c>
      <c r="K13" s="12" t="s">
        <v>21</v>
      </c>
      <c r="L13" s="12" t="s">
        <v>21</v>
      </c>
      <c r="M13" s="12" t="s">
        <v>21</v>
      </c>
      <c r="N13" s="6" t="s">
        <v>1092</v>
      </c>
      <c r="O13" s="6"/>
      <c r="P13" s="70"/>
      <c r="Q13" s="65" t="s">
        <v>691</v>
      </c>
      <c r="R13" s="43"/>
      <c r="S13" s="43"/>
      <c r="T13" s="44"/>
      <c r="U13" s="37">
        <v>4.0</v>
      </c>
      <c r="V13" s="37">
        <v>0.0</v>
      </c>
      <c r="W13" s="37">
        <v>0.0</v>
      </c>
      <c r="X13" s="37">
        <v>0.0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</row>
    <row r="14" ht="12.0" customHeight="1">
      <c r="A14" s="9">
        <v>348.0</v>
      </c>
      <c r="B14" s="37" t="s">
        <v>1093</v>
      </c>
      <c r="C14" s="37" t="s">
        <v>1094</v>
      </c>
      <c r="D14" s="6" t="s">
        <v>20</v>
      </c>
      <c r="E14" s="12" t="s">
        <v>21</v>
      </c>
      <c r="F14" s="12" t="s">
        <v>21</v>
      </c>
      <c r="G14" s="12" t="s">
        <v>21</v>
      </c>
      <c r="H14" s="12" t="s">
        <v>21</v>
      </c>
      <c r="I14" s="12" t="s">
        <v>21</v>
      </c>
      <c r="J14" s="12" t="s">
        <v>21</v>
      </c>
      <c r="K14" s="12" t="s">
        <v>21</v>
      </c>
      <c r="L14" s="12" t="s">
        <v>21</v>
      </c>
      <c r="M14" s="12" t="s">
        <v>21</v>
      </c>
      <c r="N14" s="6" t="s">
        <v>1095</v>
      </c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</row>
    <row r="15" ht="12.0" customHeight="1">
      <c r="A15" s="9">
        <v>349.0</v>
      </c>
      <c r="B15" s="37" t="s">
        <v>1096</v>
      </c>
      <c r="C15" s="6" t="s">
        <v>1097</v>
      </c>
      <c r="D15" s="6" t="s">
        <v>20</v>
      </c>
      <c r="E15" s="12" t="s">
        <v>21</v>
      </c>
      <c r="F15" s="12" t="s">
        <v>21</v>
      </c>
      <c r="G15" s="12" t="s">
        <v>21</v>
      </c>
      <c r="H15" s="12" t="s">
        <v>21</v>
      </c>
      <c r="I15" s="12" t="s">
        <v>21</v>
      </c>
      <c r="J15" s="12" t="s">
        <v>21</v>
      </c>
      <c r="K15" s="12" t="s">
        <v>21</v>
      </c>
      <c r="L15" s="12" t="s">
        <v>21</v>
      </c>
      <c r="M15" s="12" t="s">
        <v>21</v>
      </c>
      <c r="N15" s="6"/>
      <c r="O15" s="6"/>
      <c r="P15" s="71"/>
      <c r="Q15" s="6" t="s">
        <v>706</v>
      </c>
      <c r="R15" s="6"/>
      <c r="S15" s="6"/>
      <c r="T15" s="6"/>
      <c r="U15" s="6"/>
      <c r="V15" s="6"/>
      <c r="W15" s="6"/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</row>
    <row r="16" ht="12.0" customHeight="1">
      <c r="A16" s="9">
        <v>350.0</v>
      </c>
      <c r="B16" s="37" t="s">
        <v>1098</v>
      </c>
      <c r="C16" s="37" t="s">
        <v>1099</v>
      </c>
      <c r="D16" s="6" t="s">
        <v>20</v>
      </c>
      <c r="E16" s="12" t="s">
        <v>21</v>
      </c>
      <c r="F16" s="12" t="s">
        <v>21</v>
      </c>
      <c r="G16" s="12" t="s">
        <v>21</v>
      </c>
      <c r="H16" s="12" t="s">
        <v>21</v>
      </c>
      <c r="I16" s="12" t="s">
        <v>21</v>
      </c>
      <c r="J16" s="12" t="s">
        <v>21</v>
      </c>
      <c r="K16" s="12" t="s">
        <v>21</v>
      </c>
      <c r="L16" s="12" t="s">
        <v>21</v>
      </c>
      <c r="M16" s="12" t="s">
        <v>21</v>
      </c>
      <c r="N16" s="6" t="s">
        <v>1100</v>
      </c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</row>
    <row r="17" ht="12.0" customHeight="1">
      <c r="A17" s="9">
        <v>351.0</v>
      </c>
      <c r="B17" s="37" t="s">
        <v>1101</v>
      </c>
      <c r="C17" s="37" t="s">
        <v>1102</v>
      </c>
      <c r="D17" s="6" t="s">
        <v>20</v>
      </c>
      <c r="E17" s="12" t="s">
        <v>21</v>
      </c>
      <c r="F17" s="12" t="s">
        <v>21</v>
      </c>
      <c r="G17" s="12" t="s">
        <v>21</v>
      </c>
      <c r="H17" s="12" t="s">
        <v>21</v>
      </c>
      <c r="I17" s="12" t="s">
        <v>21</v>
      </c>
      <c r="J17" s="12" t="s">
        <v>21</v>
      </c>
      <c r="K17" s="12" t="s">
        <v>21</v>
      </c>
      <c r="L17" s="12" t="s">
        <v>21</v>
      </c>
      <c r="M17" s="12" t="s">
        <v>21</v>
      </c>
      <c r="N17" s="6" t="s">
        <v>1103</v>
      </c>
      <c r="O17" s="6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</row>
    <row r="18" ht="12.0" customHeight="1">
      <c r="A18" s="9">
        <v>352.0</v>
      </c>
      <c r="B18" s="37" t="s">
        <v>1104</v>
      </c>
      <c r="C18" s="37" t="s">
        <v>1105</v>
      </c>
      <c r="D18" s="6" t="s">
        <v>20</v>
      </c>
      <c r="E18" s="12" t="s">
        <v>21</v>
      </c>
      <c r="F18" s="12" t="s">
        <v>21</v>
      </c>
      <c r="G18" s="12" t="s">
        <v>21</v>
      </c>
      <c r="H18" s="12" t="s">
        <v>21</v>
      </c>
      <c r="I18" s="12" t="s">
        <v>21</v>
      </c>
      <c r="J18" s="12" t="s">
        <v>21</v>
      </c>
      <c r="K18" s="12" t="s">
        <v>21</v>
      </c>
      <c r="L18" s="12" t="s">
        <v>21</v>
      </c>
      <c r="M18" s="12" t="s">
        <v>21</v>
      </c>
      <c r="N18" s="6" t="s">
        <v>1106</v>
      </c>
      <c r="O18" s="6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</row>
    <row r="19" ht="12.0" customHeight="1">
      <c r="A19" s="9">
        <v>353.0</v>
      </c>
      <c r="B19" s="37" t="s">
        <v>1107</v>
      </c>
      <c r="C19" s="37" t="s">
        <v>1108</v>
      </c>
      <c r="D19" s="6" t="s">
        <v>20</v>
      </c>
      <c r="E19" s="12" t="s">
        <v>21</v>
      </c>
      <c r="F19" s="12" t="s">
        <v>21</v>
      </c>
      <c r="G19" s="12" t="s">
        <v>21</v>
      </c>
      <c r="H19" s="12" t="s">
        <v>21</v>
      </c>
      <c r="I19" s="12" t="s">
        <v>21</v>
      </c>
      <c r="J19" s="12" t="s">
        <v>21</v>
      </c>
      <c r="K19" s="12" t="s">
        <v>21</v>
      </c>
      <c r="L19" s="12" t="s">
        <v>21</v>
      </c>
      <c r="M19" s="12" t="s">
        <v>21</v>
      </c>
      <c r="N19" s="6" t="s">
        <v>1109</v>
      </c>
      <c r="O19" s="6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</row>
    <row r="20" ht="12.0" customHeight="1">
      <c r="A20" s="9">
        <v>354.0</v>
      </c>
      <c r="B20" s="37" t="s">
        <v>1110</v>
      </c>
      <c r="C20" s="6" t="s">
        <v>1111</v>
      </c>
      <c r="D20" s="6" t="s">
        <v>20</v>
      </c>
      <c r="E20" s="12" t="s">
        <v>21</v>
      </c>
      <c r="F20" s="12" t="s">
        <v>21</v>
      </c>
      <c r="G20" s="12" t="s">
        <v>21</v>
      </c>
      <c r="H20" s="12" t="s">
        <v>21</v>
      </c>
      <c r="I20" s="12" t="s">
        <v>21</v>
      </c>
      <c r="J20" s="12" t="s">
        <v>21</v>
      </c>
      <c r="K20" s="12" t="s">
        <v>21</v>
      </c>
      <c r="L20" s="12" t="s">
        <v>21</v>
      </c>
      <c r="M20" s="12" t="s">
        <v>21</v>
      </c>
      <c r="N20" s="6" t="s">
        <v>1112</v>
      </c>
      <c r="O20" s="6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</row>
    <row r="21" ht="12.0" customHeight="1">
      <c r="A21" s="9">
        <v>355.0</v>
      </c>
      <c r="B21" s="37" t="s">
        <v>1113</v>
      </c>
      <c r="C21" s="37" t="s">
        <v>1114</v>
      </c>
      <c r="D21" s="6" t="s">
        <v>20</v>
      </c>
      <c r="E21" s="12" t="s">
        <v>21</v>
      </c>
      <c r="F21" s="12" t="s">
        <v>21</v>
      </c>
      <c r="G21" s="12" t="s">
        <v>21</v>
      </c>
      <c r="H21" s="12" t="s">
        <v>21</v>
      </c>
      <c r="I21" s="12" t="s">
        <v>21</v>
      </c>
      <c r="J21" s="12" t="s">
        <v>21</v>
      </c>
      <c r="K21" s="12" t="s">
        <v>21</v>
      </c>
      <c r="L21" s="12" t="s">
        <v>21</v>
      </c>
      <c r="M21" s="12" t="s">
        <v>21</v>
      </c>
      <c r="N21" s="6"/>
      <c r="O21" s="6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</row>
    <row r="22" ht="12.0" customHeight="1">
      <c r="A22" s="9">
        <v>356.0</v>
      </c>
      <c r="B22" s="37" t="s">
        <v>1115</v>
      </c>
      <c r="C22" s="37" t="s">
        <v>1116</v>
      </c>
      <c r="D22" s="6" t="s">
        <v>20</v>
      </c>
      <c r="E22" s="12" t="s">
        <v>21</v>
      </c>
      <c r="F22" s="12" t="s">
        <v>21</v>
      </c>
      <c r="G22" s="12" t="s">
        <v>21</v>
      </c>
      <c r="H22" s="12" t="s">
        <v>21</v>
      </c>
      <c r="I22" s="12" t="s">
        <v>21</v>
      </c>
      <c r="J22" s="12" t="s">
        <v>21</v>
      </c>
      <c r="K22" s="12" t="s">
        <v>21</v>
      </c>
      <c r="L22" s="12" t="s">
        <v>21</v>
      </c>
      <c r="M22" s="12" t="s">
        <v>21</v>
      </c>
      <c r="N22" s="6" t="s">
        <v>1117</v>
      </c>
      <c r="O22" s="6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</row>
    <row r="23" ht="12.0" customHeight="1">
      <c r="A23" s="9">
        <v>357.0</v>
      </c>
      <c r="B23" s="37" t="s">
        <v>1118</v>
      </c>
      <c r="C23" s="37" t="s">
        <v>1119</v>
      </c>
      <c r="D23" s="6" t="s">
        <v>20</v>
      </c>
      <c r="E23" s="12" t="s">
        <v>21</v>
      </c>
      <c r="F23" s="12" t="s">
        <v>21</v>
      </c>
      <c r="G23" s="12" t="s">
        <v>21</v>
      </c>
      <c r="H23" s="12" t="s">
        <v>21</v>
      </c>
      <c r="I23" s="12" t="s">
        <v>21</v>
      </c>
      <c r="J23" s="12" t="s">
        <v>21</v>
      </c>
      <c r="K23" s="12" t="s">
        <v>21</v>
      </c>
      <c r="L23" s="12" t="s">
        <v>21</v>
      </c>
      <c r="M23" s="12" t="s">
        <v>21</v>
      </c>
      <c r="N23" s="6" t="s">
        <v>1120</v>
      </c>
      <c r="O23" s="6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</row>
    <row r="24" ht="12.0" customHeight="1">
      <c r="A24" s="9">
        <f t="shared" ref="A24:A42" si="2">A23+1</f>
        <v>358</v>
      </c>
      <c r="B24" s="37" t="s">
        <v>1121</v>
      </c>
      <c r="C24" s="37" t="s">
        <v>1122</v>
      </c>
      <c r="D24" s="6" t="s">
        <v>20</v>
      </c>
      <c r="E24" s="12" t="s">
        <v>21</v>
      </c>
      <c r="F24" s="12" t="s">
        <v>21</v>
      </c>
      <c r="G24" s="12" t="s">
        <v>21</v>
      </c>
      <c r="H24" s="12" t="s">
        <v>21</v>
      </c>
      <c r="I24" s="12" t="s">
        <v>21</v>
      </c>
      <c r="J24" s="12" t="s">
        <v>21</v>
      </c>
      <c r="K24" s="12" t="s">
        <v>21</v>
      </c>
      <c r="L24" s="12" t="s">
        <v>21</v>
      </c>
      <c r="M24" s="12" t="s">
        <v>21</v>
      </c>
      <c r="N24" s="6" t="s">
        <v>1123</v>
      </c>
      <c r="O24" s="6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</row>
    <row r="25" ht="12.0" customHeight="1">
      <c r="A25" s="9">
        <f t="shared" si="2"/>
        <v>359</v>
      </c>
      <c r="B25" s="37" t="s">
        <v>1124</v>
      </c>
      <c r="C25" s="37" t="s">
        <v>1125</v>
      </c>
      <c r="D25" s="6" t="s">
        <v>20</v>
      </c>
      <c r="E25" s="12" t="s">
        <v>21</v>
      </c>
      <c r="F25" s="12" t="s">
        <v>21</v>
      </c>
      <c r="G25" s="12" t="s">
        <v>21</v>
      </c>
      <c r="H25" s="12" t="s">
        <v>21</v>
      </c>
      <c r="I25" s="12" t="s">
        <v>21</v>
      </c>
      <c r="J25" s="12" t="s">
        <v>21</v>
      </c>
      <c r="K25" s="12" t="s">
        <v>21</v>
      </c>
      <c r="L25" s="12" t="s">
        <v>21</v>
      </c>
      <c r="M25" s="12" t="s">
        <v>21</v>
      </c>
      <c r="N25" s="6" t="s">
        <v>1126</v>
      </c>
      <c r="O25" s="6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</row>
    <row r="26" ht="12.0" customHeight="1">
      <c r="A26" s="9">
        <f t="shared" si="2"/>
        <v>360</v>
      </c>
      <c r="B26" s="37" t="s">
        <v>1127</v>
      </c>
      <c r="C26" s="37" t="s">
        <v>1128</v>
      </c>
      <c r="D26" s="6" t="s">
        <v>20</v>
      </c>
      <c r="E26" s="12" t="s">
        <v>21</v>
      </c>
      <c r="F26" s="12" t="s">
        <v>21</v>
      </c>
      <c r="G26" s="12" t="s">
        <v>21</v>
      </c>
      <c r="H26" s="12" t="s">
        <v>21</v>
      </c>
      <c r="I26" s="12" t="s">
        <v>21</v>
      </c>
      <c r="J26" s="12" t="s">
        <v>21</v>
      </c>
      <c r="K26" s="12" t="s">
        <v>21</v>
      </c>
      <c r="L26" s="12" t="s">
        <v>21</v>
      </c>
      <c r="M26" s="12" t="s">
        <v>21</v>
      </c>
      <c r="N26" s="6" t="s">
        <v>1129</v>
      </c>
      <c r="O26" s="6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</row>
    <row r="27" ht="12.0" customHeight="1">
      <c r="A27" s="9">
        <f t="shared" si="2"/>
        <v>361</v>
      </c>
      <c r="B27" s="37" t="s">
        <v>1130</v>
      </c>
      <c r="C27" s="37" t="s">
        <v>1131</v>
      </c>
      <c r="D27" s="6" t="s">
        <v>20</v>
      </c>
      <c r="E27" s="12" t="s">
        <v>21</v>
      </c>
      <c r="F27" s="12" t="s">
        <v>21</v>
      </c>
      <c r="G27" s="12" t="s">
        <v>21</v>
      </c>
      <c r="H27" s="12" t="s">
        <v>21</v>
      </c>
      <c r="I27" s="12" t="s">
        <v>21</v>
      </c>
      <c r="J27" s="12" t="s">
        <v>21</v>
      </c>
      <c r="K27" s="12" t="s">
        <v>21</v>
      </c>
      <c r="L27" s="12" t="s">
        <v>21</v>
      </c>
      <c r="M27" s="12" t="s">
        <v>21</v>
      </c>
      <c r="N27" s="6" t="s">
        <v>1132</v>
      </c>
      <c r="O27" s="6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</row>
    <row r="28" ht="12.0" customHeight="1">
      <c r="A28" s="9">
        <f t="shared" si="2"/>
        <v>362</v>
      </c>
      <c r="B28" s="37" t="s">
        <v>1133</v>
      </c>
      <c r="C28" s="37" t="s">
        <v>1134</v>
      </c>
      <c r="D28" s="6" t="s">
        <v>20</v>
      </c>
      <c r="E28" s="12" t="s">
        <v>21</v>
      </c>
      <c r="F28" s="12" t="s">
        <v>21</v>
      </c>
      <c r="G28" s="12" t="s">
        <v>21</v>
      </c>
      <c r="H28" s="12" t="s">
        <v>21</v>
      </c>
      <c r="I28" s="12" t="s">
        <v>21</v>
      </c>
      <c r="J28" s="12" t="s">
        <v>21</v>
      </c>
      <c r="K28" s="12" t="s">
        <v>21</v>
      </c>
      <c r="L28" s="12" t="s">
        <v>21</v>
      </c>
      <c r="M28" s="12" t="s">
        <v>21</v>
      </c>
      <c r="N28" s="6" t="s">
        <v>1135</v>
      </c>
      <c r="O28" s="6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</row>
    <row r="29" ht="12.0" customHeight="1">
      <c r="A29" s="9">
        <f t="shared" si="2"/>
        <v>363</v>
      </c>
      <c r="B29" s="37" t="s">
        <v>1136</v>
      </c>
      <c r="C29" s="37" t="s">
        <v>1137</v>
      </c>
      <c r="D29" s="6" t="s">
        <v>20</v>
      </c>
      <c r="E29" s="12" t="s">
        <v>21</v>
      </c>
      <c r="F29" s="12" t="s">
        <v>21</v>
      </c>
      <c r="G29" s="12" t="s">
        <v>21</v>
      </c>
      <c r="H29" s="12" t="s">
        <v>21</v>
      </c>
      <c r="I29" s="12" t="s">
        <v>21</v>
      </c>
      <c r="J29" s="12" t="s">
        <v>21</v>
      </c>
      <c r="K29" s="12" t="s">
        <v>21</v>
      </c>
      <c r="L29" s="12" t="s">
        <v>21</v>
      </c>
      <c r="M29" s="12" t="s">
        <v>21</v>
      </c>
      <c r="N29" s="6" t="s">
        <v>1138</v>
      </c>
      <c r="O29" s="6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</row>
    <row r="30" ht="12.0" customHeight="1">
      <c r="A30" s="9">
        <f t="shared" si="2"/>
        <v>364</v>
      </c>
      <c r="B30" s="37" t="s">
        <v>1139</v>
      </c>
      <c r="C30" s="37" t="s">
        <v>1140</v>
      </c>
      <c r="D30" s="6" t="s">
        <v>20</v>
      </c>
      <c r="E30" s="12" t="s">
        <v>21</v>
      </c>
      <c r="F30" s="12" t="s">
        <v>21</v>
      </c>
      <c r="G30" s="12" t="s">
        <v>21</v>
      </c>
      <c r="H30" s="12" t="s">
        <v>21</v>
      </c>
      <c r="I30" s="12" t="s">
        <v>21</v>
      </c>
      <c r="J30" s="12" t="s">
        <v>21</v>
      </c>
      <c r="K30" s="12" t="s">
        <v>21</v>
      </c>
      <c r="L30" s="12" t="s">
        <v>21</v>
      </c>
      <c r="M30" s="12" t="s">
        <v>21</v>
      </c>
      <c r="N30" s="6" t="s">
        <v>1141</v>
      </c>
      <c r="O30" s="6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</row>
    <row r="31" ht="12.0" customHeight="1">
      <c r="A31" s="9">
        <f t="shared" si="2"/>
        <v>365</v>
      </c>
      <c r="B31" s="37" t="s">
        <v>1142</v>
      </c>
      <c r="C31" s="37" t="s">
        <v>1143</v>
      </c>
      <c r="D31" s="6" t="s">
        <v>20</v>
      </c>
      <c r="E31" s="12" t="s">
        <v>21</v>
      </c>
      <c r="F31" s="12" t="s">
        <v>21</v>
      </c>
      <c r="G31" s="12" t="s">
        <v>21</v>
      </c>
      <c r="H31" s="12" t="s">
        <v>21</v>
      </c>
      <c r="I31" s="12" t="s">
        <v>21</v>
      </c>
      <c r="J31" s="12" t="s">
        <v>21</v>
      </c>
      <c r="K31" s="12" t="s">
        <v>21</v>
      </c>
      <c r="L31" s="12" t="s">
        <v>21</v>
      </c>
      <c r="M31" s="12" t="s">
        <v>21</v>
      </c>
      <c r="N31" s="6"/>
      <c r="O31" s="6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</row>
    <row r="32" ht="12.0" customHeight="1">
      <c r="A32" s="9">
        <f t="shared" si="2"/>
        <v>366</v>
      </c>
      <c r="B32" s="37" t="s">
        <v>1144</v>
      </c>
      <c r="C32" s="37" t="s">
        <v>1145</v>
      </c>
      <c r="D32" s="6" t="s">
        <v>20</v>
      </c>
      <c r="E32" s="12" t="s">
        <v>21</v>
      </c>
      <c r="F32" s="12" t="s">
        <v>21</v>
      </c>
      <c r="G32" s="12" t="s">
        <v>21</v>
      </c>
      <c r="H32" s="12" t="s">
        <v>21</v>
      </c>
      <c r="I32" s="12" t="s">
        <v>21</v>
      </c>
      <c r="J32" s="12" t="s">
        <v>21</v>
      </c>
      <c r="K32" s="12" t="s">
        <v>21</v>
      </c>
      <c r="L32" s="12" t="s">
        <v>21</v>
      </c>
      <c r="M32" s="12" t="s">
        <v>21</v>
      </c>
      <c r="N32" s="6"/>
      <c r="O32" s="6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</row>
    <row r="33" ht="12.0" customHeight="1">
      <c r="A33" s="9">
        <f t="shared" si="2"/>
        <v>367</v>
      </c>
      <c r="B33" s="37" t="s">
        <v>1146</v>
      </c>
      <c r="C33" s="37" t="s">
        <v>1147</v>
      </c>
      <c r="D33" s="6" t="s">
        <v>20</v>
      </c>
      <c r="E33" s="12" t="s">
        <v>21</v>
      </c>
      <c r="F33" s="12" t="s">
        <v>21</v>
      </c>
      <c r="G33" s="12" t="s">
        <v>21</v>
      </c>
      <c r="H33" s="12" t="s">
        <v>21</v>
      </c>
      <c r="I33" s="12" t="s">
        <v>21</v>
      </c>
      <c r="J33" s="12" t="s">
        <v>21</v>
      </c>
      <c r="K33" s="12" t="s">
        <v>21</v>
      </c>
      <c r="L33" s="12" t="s">
        <v>21</v>
      </c>
      <c r="M33" s="12" t="s">
        <v>21</v>
      </c>
      <c r="N33" s="6" t="s">
        <v>1148</v>
      </c>
      <c r="O33" s="6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</row>
    <row r="34" ht="12.0" customHeight="1">
      <c r="A34" s="9">
        <f t="shared" si="2"/>
        <v>368</v>
      </c>
      <c r="B34" s="37" t="s">
        <v>1149</v>
      </c>
      <c r="C34" s="37" t="s">
        <v>1150</v>
      </c>
      <c r="D34" s="6" t="s">
        <v>20</v>
      </c>
      <c r="E34" s="12" t="s">
        <v>21</v>
      </c>
      <c r="F34" s="12" t="s">
        <v>21</v>
      </c>
      <c r="G34" s="12" t="s">
        <v>21</v>
      </c>
      <c r="H34" s="12" t="s">
        <v>21</v>
      </c>
      <c r="I34" s="12" t="s">
        <v>21</v>
      </c>
      <c r="J34" s="12" t="s">
        <v>21</v>
      </c>
      <c r="K34" s="12" t="s">
        <v>21</v>
      </c>
      <c r="L34" s="12" t="s">
        <v>21</v>
      </c>
      <c r="M34" s="12" t="s">
        <v>21</v>
      </c>
      <c r="N34" s="6" t="s">
        <v>1151</v>
      </c>
      <c r="O34" s="6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</row>
    <row r="35" ht="12.0" customHeight="1">
      <c r="A35" s="9">
        <f t="shared" si="2"/>
        <v>369</v>
      </c>
      <c r="B35" s="37" t="s">
        <v>1152</v>
      </c>
      <c r="C35" s="37" t="s">
        <v>1153</v>
      </c>
      <c r="D35" s="6" t="s">
        <v>20</v>
      </c>
      <c r="E35" s="12" t="s">
        <v>21</v>
      </c>
      <c r="F35" s="27" t="s">
        <v>125</v>
      </c>
      <c r="G35" s="27" t="s">
        <v>125</v>
      </c>
      <c r="H35" s="27" t="s">
        <v>125</v>
      </c>
      <c r="I35" s="27" t="s">
        <v>125</v>
      </c>
      <c r="J35" s="27" t="s">
        <v>125</v>
      </c>
      <c r="K35" s="27" t="s">
        <v>125</v>
      </c>
      <c r="L35" s="27" t="s">
        <v>125</v>
      </c>
      <c r="M35" s="27" t="s">
        <v>125</v>
      </c>
      <c r="N35" s="6"/>
      <c r="O35" s="6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</row>
    <row r="36" ht="12.0" customHeight="1">
      <c r="A36" s="9">
        <f t="shared" si="2"/>
        <v>370</v>
      </c>
      <c r="B36" s="37" t="s">
        <v>1154</v>
      </c>
      <c r="C36" s="37" t="s">
        <v>1155</v>
      </c>
      <c r="D36" s="6" t="s">
        <v>20</v>
      </c>
      <c r="E36" s="12" t="s">
        <v>21</v>
      </c>
      <c r="F36" s="12" t="s">
        <v>21</v>
      </c>
      <c r="G36" s="12" t="s">
        <v>21</v>
      </c>
      <c r="H36" s="12" t="s">
        <v>21</v>
      </c>
      <c r="I36" s="12" t="s">
        <v>21</v>
      </c>
      <c r="J36" s="12" t="s">
        <v>21</v>
      </c>
      <c r="K36" s="12" t="s">
        <v>21</v>
      </c>
      <c r="L36" s="12" t="s">
        <v>21</v>
      </c>
      <c r="M36" s="12" t="s">
        <v>21</v>
      </c>
      <c r="N36" s="6" t="s">
        <v>1156</v>
      </c>
      <c r="O36" s="6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</row>
    <row r="37" ht="12.0" customHeight="1">
      <c r="A37" s="9">
        <f t="shared" si="2"/>
        <v>371</v>
      </c>
      <c r="B37" s="37" t="s">
        <v>1157</v>
      </c>
      <c r="C37" s="37" t="s">
        <v>1158</v>
      </c>
      <c r="D37" s="6" t="s">
        <v>20</v>
      </c>
      <c r="E37" s="12" t="s">
        <v>21</v>
      </c>
      <c r="F37" s="12" t="s">
        <v>21</v>
      </c>
      <c r="G37" s="12" t="s">
        <v>21</v>
      </c>
      <c r="H37" s="12" t="s">
        <v>21</v>
      </c>
      <c r="I37" s="12" t="s">
        <v>21</v>
      </c>
      <c r="J37" s="12" t="s">
        <v>21</v>
      </c>
      <c r="K37" s="12" t="s">
        <v>21</v>
      </c>
      <c r="L37" s="12" t="s">
        <v>21</v>
      </c>
      <c r="M37" s="12" t="s">
        <v>21</v>
      </c>
      <c r="N37" s="6" t="s">
        <v>1159</v>
      </c>
      <c r="O37" s="6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</row>
    <row r="38" ht="12.0" customHeight="1">
      <c r="A38" s="9">
        <f t="shared" si="2"/>
        <v>372</v>
      </c>
      <c r="B38" s="37" t="s">
        <v>1160</v>
      </c>
      <c r="C38" s="37" t="s">
        <v>1161</v>
      </c>
      <c r="D38" s="6" t="s">
        <v>20</v>
      </c>
      <c r="E38" s="12" t="s">
        <v>21</v>
      </c>
      <c r="F38" s="12" t="s">
        <v>21</v>
      </c>
      <c r="G38" s="12" t="s">
        <v>21</v>
      </c>
      <c r="H38" s="12" t="s">
        <v>21</v>
      </c>
      <c r="I38" s="12" t="s">
        <v>21</v>
      </c>
      <c r="J38" s="12" t="s">
        <v>21</v>
      </c>
      <c r="K38" s="12" t="s">
        <v>21</v>
      </c>
      <c r="L38" s="12" t="s">
        <v>21</v>
      </c>
      <c r="M38" s="12" t="s">
        <v>21</v>
      </c>
      <c r="N38" s="6" t="s">
        <v>1162</v>
      </c>
      <c r="O38" s="6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</row>
    <row r="39" ht="12.0" customHeight="1">
      <c r="A39" s="9">
        <f t="shared" si="2"/>
        <v>373</v>
      </c>
      <c r="B39" s="37" t="s">
        <v>1163</v>
      </c>
      <c r="C39" s="37" t="s">
        <v>1164</v>
      </c>
      <c r="D39" s="6" t="s">
        <v>20</v>
      </c>
      <c r="E39" s="12" t="s">
        <v>21</v>
      </c>
      <c r="F39" s="12" t="s">
        <v>21</v>
      </c>
      <c r="G39" s="27" t="s">
        <v>125</v>
      </c>
      <c r="H39" s="27" t="s">
        <v>125</v>
      </c>
      <c r="I39" s="27" t="s">
        <v>125</v>
      </c>
      <c r="J39" s="27" t="s">
        <v>125</v>
      </c>
      <c r="K39" s="27" t="s">
        <v>125</v>
      </c>
      <c r="L39" s="27" t="s">
        <v>125</v>
      </c>
      <c r="M39" s="27" t="s">
        <v>125</v>
      </c>
      <c r="N39" s="6"/>
      <c r="O39" s="6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</row>
    <row r="40" ht="12.0" customHeight="1">
      <c r="A40" s="9">
        <f t="shared" si="2"/>
        <v>374</v>
      </c>
      <c r="B40" s="37" t="s">
        <v>1165</v>
      </c>
      <c r="C40" s="37" t="s">
        <v>1166</v>
      </c>
      <c r="D40" s="6" t="s">
        <v>20</v>
      </c>
      <c r="E40" s="12" t="s">
        <v>21</v>
      </c>
      <c r="F40" s="12" t="s">
        <v>21</v>
      </c>
      <c r="G40" s="12" t="s">
        <v>21</v>
      </c>
      <c r="H40" s="12" t="s">
        <v>21</v>
      </c>
      <c r="I40" s="12" t="s">
        <v>21</v>
      </c>
      <c r="J40" s="12" t="s">
        <v>21</v>
      </c>
      <c r="K40" s="12" t="s">
        <v>21</v>
      </c>
      <c r="L40" s="12" t="s">
        <v>21</v>
      </c>
      <c r="M40" s="12" t="s">
        <v>21</v>
      </c>
      <c r="N40" s="6" t="s">
        <v>1167</v>
      </c>
      <c r="O40" s="6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</row>
    <row r="41" ht="12.0" customHeight="1">
      <c r="A41" s="9">
        <f t="shared" si="2"/>
        <v>375</v>
      </c>
      <c r="B41" s="37" t="s">
        <v>1168</v>
      </c>
      <c r="C41" s="37" t="s">
        <v>1169</v>
      </c>
      <c r="D41" s="6" t="s">
        <v>20</v>
      </c>
      <c r="E41" s="12" t="s">
        <v>21</v>
      </c>
      <c r="F41" s="12" t="s">
        <v>21</v>
      </c>
      <c r="G41" s="12" t="s">
        <v>21</v>
      </c>
      <c r="H41" s="12" t="s">
        <v>21</v>
      </c>
      <c r="I41" s="12" t="s">
        <v>21</v>
      </c>
      <c r="J41" s="12" t="s">
        <v>21</v>
      </c>
      <c r="K41" s="12" t="s">
        <v>21</v>
      </c>
      <c r="L41" s="12" t="s">
        <v>21</v>
      </c>
      <c r="M41" s="12" t="s">
        <v>21</v>
      </c>
      <c r="N41" s="6"/>
      <c r="O41" s="6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</row>
    <row r="42" ht="12.0" customHeight="1">
      <c r="A42" s="9">
        <f t="shared" si="2"/>
        <v>376</v>
      </c>
      <c r="B42" s="37" t="s">
        <v>1170</v>
      </c>
      <c r="C42" s="38" t="s">
        <v>1171</v>
      </c>
      <c r="D42" s="6" t="s">
        <v>20</v>
      </c>
      <c r="E42" s="12" t="s">
        <v>21</v>
      </c>
      <c r="F42" s="12" t="s">
        <v>21</v>
      </c>
      <c r="G42" s="12" t="s">
        <v>21</v>
      </c>
      <c r="H42" s="12" t="s">
        <v>21</v>
      </c>
      <c r="I42" s="12" t="s">
        <v>21</v>
      </c>
      <c r="J42" s="12" t="s">
        <v>21</v>
      </c>
      <c r="K42" s="12" t="s">
        <v>21</v>
      </c>
      <c r="L42" s="12" t="s">
        <v>21</v>
      </c>
      <c r="M42" s="12" t="s">
        <v>21</v>
      </c>
      <c r="N42" s="6" t="s">
        <v>1172</v>
      </c>
      <c r="O42" s="6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</row>
  </sheetData>
  <mergeCells count="11">
    <mergeCell ref="Q3:T3"/>
    <mergeCell ref="Q1:T1"/>
    <mergeCell ref="Q2:T2"/>
    <mergeCell ref="Q7:T7"/>
    <mergeCell ref="Q8:T8"/>
    <mergeCell ref="Q5:T5"/>
    <mergeCell ref="Q6:T6"/>
    <mergeCell ref="Q10:T10"/>
    <mergeCell ref="Q12:T12"/>
    <mergeCell ref="Q13:T13"/>
    <mergeCell ref="Q9:T9"/>
  </mergeCells>
  <dataValidations>
    <dataValidation type="list" allowBlank="1" showErrorMessage="1" sqref="O3:O42">
      <formula1>$CL$1:$CL$2</formula1>
    </dataValidation>
  </dataValidations>
  <hyperlinks>
    <hyperlink r:id="rId1" ref="C42"/>
  </hyperlinks>
  <printOptions/>
  <pageMargins bottom="0.75" footer="0.0" header="0.0" left="0.7" right="0.7" top="0.75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5.43"/>
    <col customWidth="1" min="3" max="3" width="31.43"/>
    <col customWidth="1" min="4" max="4" width="8.43"/>
    <col customWidth="1" min="5" max="10" width="8.14"/>
    <col customWidth="1" min="11" max="11" width="7.43"/>
    <col customWidth="1" min="12" max="12" width="16.14"/>
    <col customWidth="1" min="13" max="13" width="17.71"/>
    <col customWidth="1" min="14" max="14" width="8.14"/>
    <col customWidth="1" min="15" max="15" width="77.29"/>
    <col customWidth="1" min="16" max="17" width="9.14"/>
    <col customWidth="1" min="18" max="18" width="23.86"/>
    <col customWidth="1" min="19" max="19" width="10.86"/>
    <col customWidth="1" min="20" max="20" width="8.29"/>
    <col customWidth="1" min="21" max="21" width="9.43"/>
    <col customWidth="1" min="22" max="87" width="9.14"/>
    <col customWidth="1" min="88" max="88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584</v>
      </c>
      <c r="F1" s="2" t="s">
        <v>586</v>
      </c>
      <c r="G1" s="2" t="s">
        <v>5</v>
      </c>
      <c r="H1" s="2" t="s">
        <v>7</v>
      </c>
      <c r="I1" s="2" t="s">
        <v>9</v>
      </c>
      <c r="J1" s="2" t="s">
        <v>8</v>
      </c>
      <c r="K1" s="2" t="s">
        <v>590</v>
      </c>
      <c r="L1" s="1" t="s">
        <v>12</v>
      </c>
      <c r="M1" s="1" t="s">
        <v>13</v>
      </c>
      <c r="N1" s="62" t="s">
        <v>591</v>
      </c>
      <c r="O1" s="63" t="s">
        <v>206</v>
      </c>
      <c r="P1" s="43"/>
      <c r="Q1" s="43"/>
      <c r="R1" s="44"/>
      <c r="S1" s="64" t="s">
        <v>596</v>
      </c>
      <c r="T1" s="64" t="s">
        <v>599</v>
      </c>
      <c r="U1" s="64" t="s">
        <v>600</v>
      </c>
      <c r="V1" s="64" t="s">
        <v>601</v>
      </c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 t="s">
        <v>14</v>
      </c>
    </row>
    <row r="2" ht="12.0" customHeight="1">
      <c r="A2" s="6"/>
      <c r="B2" s="6"/>
      <c r="C2" s="6"/>
      <c r="D2" s="6"/>
      <c r="E2" s="33">
        <v>10.0</v>
      </c>
      <c r="F2" s="33">
        <v>10.0</v>
      </c>
      <c r="G2" s="33">
        <v>10.0</v>
      </c>
      <c r="H2" s="33">
        <v>10.0</v>
      </c>
      <c r="I2" s="33">
        <v>10.0</v>
      </c>
      <c r="J2" s="33">
        <v>10.0</v>
      </c>
      <c r="K2" s="33">
        <v>10.0</v>
      </c>
      <c r="L2" s="8" t="str">
        <f>COUNTA(L:L)-COUNTA(L1:L2)</f>
        <v>#REF!</v>
      </c>
      <c r="M2" s="33" t="str">
        <f>COUNTIF(M:M,"Yes")</f>
        <v>#REF!</v>
      </c>
      <c r="N2" s="37" t="s">
        <v>584</v>
      </c>
      <c r="O2" s="65" t="s">
        <v>606</v>
      </c>
      <c r="P2" s="43"/>
      <c r="Q2" s="43"/>
      <c r="R2" s="44"/>
      <c r="S2" s="37">
        <v>4.0</v>
      </c>
      <c r="T2" s="37">
        <v>4.0</v>
      </c>
      <c r="U2" s="37">
        <v>0.0</v>
      </c>
      <c r="V2" s="37">
        <v>0.0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 t="s">
        <v>15</v>
      </c>
    </row>
    <row r="3" ht="12.0" customHeight="1">
      <c r="A3" s="9">
        <v>377.0</v>
      </c>
      <c r="B3" s="37" t="s">
        <v>1173</v>
      </c>
      <c r="C3" s="11" t="s">
        <v>1174</v>
      </c>
      <c r="D3" s="6" t="s">
        <v>1175</v>
      </c>
      <c r="E3" s="12" t="s">
        <v>21</v>
      </c>
      <c r="F3" s="12" t="s">
        <v>21</v>
      </c>
      <c r="G3" s="12" t="s">
        <v>21</v>
      </c>
      <c r="H3" s="12" t="s">
        <v>21</v>
      </c>
      <c r="I3" s="12" t="s">
        <v>21</v>
      </c>
      <c r="J3" s="12" t="s">
        <v>21</v>
      </c>
      <c r="K3" s="12" t="s">
        <v>21</v>
      </c>
      <c r="L3" s="6" t="s">
        <v>1176</v>
      </c>
      <c r="M3" s="6"/>
      <c r="N3" s="37" t="s">
        <v>586</v>
      </c>
      <c r="O3" s="65" t="s">
        <v>1177</v>
      </c>
      <c r="P3" s="43"/>
      <c r="Q3" s="43"/>
      <c r="R3" s="44"/>
      <c r="S3" s="37">
        <v>12.0</v>
      </c>
      <c r="T3" s="37">
        <v>10.45</v>
      </c>
      <c r="U3" s="37">
        <v>1.15</v>
      </c>
      <c r="V3" s="37">
        <v>0.0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</row>
    <row r="4" ht="12.0" customHeight="1">
      <c r="A4" s="9">
        <f t="shared" ref="A4:A7" si="1">A3+1</f>
        <v>378</v>
      </c>
      <c r="B4" s="37" t="s">
        <v>1178</v>
      </c>
      <c r="C4" s="11" t="s">
        <v>1179</v>
      </c>
      <c r="D4" s="6" t="s">
        <v>1175</v>
      </c>
      <c r="E4" s="12" t="s">
        <v>21</v>
      </c>
      <c r="F4" s="12" t="s">
        <v>21</v>
      </c>
      <c r="G4" s="12" t="s">
        <v>21</v>
      </c>
      <c r="H4" s="12" t="s">
        <v>21</v>
      </c>
      <c r="I4" s="12" t="s">
        <v>21</v>
      </c>
      <c r="J4" s="12" t="s">
        <v>21</v>
      </c>
      <c r="K4" s="12" t="s">
        <v>21</v>
      </c>
      <c r="L4" s="6" t="s">
        <v>1180</v>
      </c>
      <c r="M4" s="6"/>
      <c r="N4" s="37" t="s">
        <v>586</v>
      </c>
      <c r="O4" s="65" t="s">
        <v>1181</v>
      </c>
      <c r="P4" s="43"/>
      <c r="Q4" s="43"/>
      <c r="R4" s="44"/>
      <c r="S4" s="37">
        <v>16.0</v>
      </c>
      <c r="T4" s="37">
        <v>14.6</v>
      </c>
      <c r="U4" s="37">
        <v>1.4</v>
      </c>
      <c r="V4" s="37">
        <v>0.0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</row>
    <row r="5" ht="12.0" customHeight="1">
      <c r="A5" s="9">
        <f t="shared" si="1"/>
        <v>379</v>
      </c>
      <c r="B5" s="37" t="s">
        <v>1182</v>
      </c>
      <c r="C5" s="11" t="s">
        <v>1183</v>
      </c>
      <c r="D5" s="6" t="s">
        <v>1175</v>
      </c>
      <c r="E5" s="12" t="s">
        <v>21</v>
      </c>
      <c r="F5" s="12" t="s">
        <v>21</v>
      </c>
      <c r="G5" s="12" t="s">
        <v>21</v>
      </c>
      <c r="H5" s="12" t="s">
        <v>21</v>
      </c>
      <c r="I5" s="12" t="s">
        <v>21</v>
      </c>
      <c r="J5" s="12" t="s">
        <v>21</v>
      </c>
      <c r="K5" s="12" t="s">
        <v>21</v>
      </c>
      <c r="L5" s="6" t="s">
        <v>1184</v>
      </c>
      <c r="M5" s="6"/>
      <c r="N5" s="37" t="s">
        <v>586</v>
      </c>
      <c r="O5" s="65" t="s">
        <v>1185</v>
      </c>
      <c r="P5" s="43"/>
      <c r="Q5" s="43"/>
      <c r="R5" s="44"/>
      <c r="S5" s="37">
        <v>12.0</v>
      </c>
      <c r="T5" s="37">
        <v>10.45</v>
      </c>
      <c r="U5" s="37">
        <v>1.15</v>
      </c>
      <c r="V5" s="37">
        <v>1.0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</row>
    <row r="6" ht="12.0" customHeight="1">
      <c r="A6" s="9">
        <f t="shared" si="1"/>
        <v>380</v>
      </c>
      <c r="B6" s="37" t="s">
        <v>1186</v>
      </c>
      <c r="C6" s="11" t="s">
        <v>1187</v>
      </c>
      <c r="D6" s="6" t="s">
        <v>1175</v>
      </c>
      <c r="E6" s="12" t="s">
        <v>21</v>
      </c>
      <c r="F6" s="12" t="s">
        <v>21</v>
      </c>
      <c r="G6" s="12" t="s">
        <v>21</v>
      </c>
      <c r="H6" s="12" t="s">
        <v>21</v>
      </c>
      <c r="I6" s="12" t="s">
        <v>21</v>
      </c>
      <c r="J6" s="12" t="s">
        <v>21</v>
      </c>
      <c r="K6" s="12" t="s">
        <v>21</v>
      </c>
      <c r="L6" s="6" t="s">
        <v>1188</v>
      </c>
      <c r="M6" s="6"/>
      <c r="N6" s="37" t="s">
        <v>5</v>
      </c>
      <c r="O6" s="67" t="s">
        <v>1189</v>
      </c>
      <c r="P6" s="68"/>
      <c r="Q6" s="68"/>
      <c r="R6" s="69"/>
      <c r="S6" s="37">
        <v>12.0</v>
      </c>
      <c r="T6" s="37">
        <v>8.45</v>
      </c>
      <c r="U6" s="37">
        <v>1.15</v>
      </c>
      <c r="V6" s="37">
        <v>2.0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</row>
    <row r="7" ht="12.0" customHeight="1">
      <c r="A7" s="9">
        <f t="shared" si="1"/>
        <v>381</v>
      </c>
      <c r="B7" s="37" t="s">
        <v>1190</v>
      </c>
      <c r="C7" s="11" t="s">
        <v>1191</v>
      </c>
      <c r="D7" s="6" t="s">
        <v>1175</v>
      </c>
      <c r="E7" s="12" t="s">
        <v>21</v>
      </c>
      <c r="F7" s="12" t="s">
        <v>21</v>
      </c>
      <c r="G7" s="12" t="s">
        <v>21</v>
      </c>
      <c r="H7" s="12" t="s">
        <v>21</v>
      </c>
      <c r="I7" s="12" t="s">
        <v>21</v>
      </c>
      <c r="J7" s="12" t="s">
        <v>21</v>
      </c>
      <c r="K7" s="12" t="s">
        <v>21</v>
      </c>
      <c r="L7" s="6" t="s">
        <v>1192</v>
      </c>
      <c r="M7" s="6"/>
      <c r="N7" s="37" t="s">
        <v>7</v>
      </c>
      <c r="O7" s="65" t="s">
        <v>1193</v>
      </c>
      <c r="P7" s="43"/>
      <c r="Q7" s="43"/>
      <c r="R7" s="44"/>
      <c r="S7" s="37">
        <v>12.0</v>
      </c>
      <c r="T7" s="37">
        <v>10.45</v>
      </c>
      <c r="U7" s="37">
        <v>1.15</v>
      </c>
      <c r="V7" s="37">
        <v>0.0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</row>
    <row r="8" ht="12.0" customHeight="1">
      <c r="A8" s="9">
        <v>56.0</v>
      </c>
      <c r="B8" s="37" t="s">
        <v>309</v>
      </c>
      <c r="C8" s="11" t="s">
        <v>310</v>
      </c>
      <c r="D8" s="6" t="s">
        <v>1175</v>
      </c>
      <c r="E8" s="12" t="s">
        <v>21</v>
      </c>
      <c r="F8" s="12" t="s">
        <v>21</v>
      </c>
      <c r="G8" s="12" t="s">
        <v>21</v>
      </c>
      <c r="H8" s="12" t="s">
        <v>21</v>
      </c>
      <c r="I8" s="12" t="s">
        <v>21</v>
      </c>
      <c r="J8" s="12" t="s">
        <v>21</v>
      </c>
      <c r="K8" s="12" t="s">
        <v>21</v>
      </c>
      <c r="L8" s="6"/>
      <c r="M8" s="6"/>
      <c r="N8" s="37" t="s">
        <v>9</v>
      </c>
      <c r="O8" s="67" t="s">
        <v>1194</v>
      </c>
      <c r="P8" s="68"/>
      <c r="Q8" s="68"/>
      <c r="R8" s="69"/>
      <c r="S8" s="37">
        <v>8.0</v>
      </c>
      <c r="T8" s="37">
        <v>7.1</v>
      </c>
      <c r="U8" s="37">
        <v>0.5</v>
      </c>
      <c r="V8" s="37">
        <v>0.0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</row>
    <row r="9" ht="12.0" customHeight="1">
      <c r="A9" s="9">
        <v>87.0</v>
      </c>
      <c r="B9" s="37" t="s">
        <v>522</v>
      </c>
      <c r="C9" s="11" t="s">
        <v>523</v>
      </c>
      <c r="D9" s="6" t="s">
        <v>1175</v>
      </c>
      <c r="E9" s="12" t="s">
        <v>21</v>
      </c>
      <c r="F9" s="12" t="s">
        <v>21</v>
      </c>
      <c r="G9" s="12" t="s">
        <v>21</v>
      </c>
      <c r="H9" s="12" t="s">
        <v>21</v>
      </c>
      <c r="I9" s="12" t="s">
        <v>21</v>
      </c>
      <c r="J9" s="12" t="s">
        <v>21</v>
      </c>
      <c r="K9" s="12" t="s">
        <v>21</v>
      </c>
      <c r="L9" s="6" t="s">
        <v>1195</v>
      </c>
      <c r="M9" s="6"/>
      <c r="N9" s="37" t="s">
        <v>8</v>
      </c>
      <c r="O9" s="67" t="s">
        <v>1196</v>
      </c>
      <c r="P9" s="68"/>
      <c r="Q9" s="68"/>
      <c r="R9" s="69"/>
      <c r="S9" s="37">
        <v>20.0</v>
      </c>
      <c r="T9" s="37">
        <v>17.0</v>
      </c>
      <c r="U9" s="37">
        <v>1.0</v>
      </c>
      <c r="V9" s="37">
        <v>2.0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</row>
    <row r="10" ht="12.0" customHeight="1">
      <c r="A10" s="9">
        <v>272.0</v>
      </c>
      <c r="B10" s="37" t="s">
        <v>900</v>
      </c>
      <c r="C10" s="11" t="s">
        <v>901</v>
      </c>
      <c r="D10" s="6" t="s">
        <v>1175</v>
      </c>
      <c r="E10" s="12" t="s">
        <v>21</v>
      </c>
      <c r="F10" s="12" t="s">
        <v>21</v>
      </c>
      <c r="G10" s="12" t="s">
        <v>21</v>
      </c>
      <c r="H10" s="12" t="s">
        <v>21</v>
      </c>
      <c r="I10" s="12" t="s">
        <v>21</v>
      </c>
      <c r="J10" s="12" t="s">
        <v>21</v>
      </c>
      <c r="K10" s="12" t="s">
        <v>21</v>
      </c>
      <c r="L10" s="6"/>
      <c r="M10" s="6"/>
      <c r="N10" s="37" t="s">
        <v>590</v>
      </c>
      <c r="O10" s="67" t="s">
        <v>680</v>
      </c>
      <c r="P10" s="68"/>
      <c r="Q10" s="68"/>
      <c r="R10" s="69"/>
      <c r="S10" s="37">
        <v>4.0</v>
      </c>
      <c r="T10" s="37">
        <v>4.0</v>
      </c>
      <c r="U10" s="37">
        <v>0.0</v>
      </c>
      <c r="V10" s="37">
        <v>0.0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</row>
    <row r="11" ht="12.0" customHeight="1">
      <c r="A11" s="9">
        <v>355.0</v>
      </c>
      <c r="B11" s="37" t="s">
        <v>1113</v>
      </c>
      <c r="C11" s="11" t="s">
        <v>1114</v>
      </c>
      <c r="D11" s="75" t="s">
        <v>1175</v>
      </c>
      <c r="E11" s="12" t="s">
        <v>21</v>
      </c>
      <c r="F11" s="12" t="s">
        <v>21</v>
      </c>
      <c r="G11" s="12" t="s">
        <v>21</v>
      </c>
      <c r="H11" s="12" t="s">
        <v>21</v>
      </c>
      <c r="I11" s="12" t="s">
        <v>21</v>
      </c>
      <c r="J11" s="12" t="s">
        <v>21</v>
      </c>
      <c r="K11" s="12" t="s">
        <v>21</v>
      </c>
      <c r="L11" s="6" t="s">
        <v>1197</v>
      </c>
      <c r="M11" s="75"/>
      <c r="N11" s="37"/>
      <c r="O11" s="67"/>
      <c r="P11" s="68"/>
      <c r="Q11" s="68"/>
      <c r="R11" s="69"/>
      <c r="S11" s="37"/>
      <c r="T11" s="37"/>
      <c r="U11" s="37"/>
      <c r="V11" s="37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</row>
    <row r="12" ht="12.0" customHeight="1">
      <c r="A12" s="9">
        <v>85.0</v>
      </c>
      <c r="B12" s="37" t="s">
        <v>489</v>
      </c>
      <c r="C12" s="11" t="s">
        <v>491</v>
      </c>
      <c r="D12" s="6" t="s">
        <v>1175</v>
      </c>
      <c r="E12" s="12" t="s">
        <v>21</v>
      </c>
      <c r="F12" s="12" t="s">
        <v>21</v>
      </c>
      <c r="G12" s="12" t="s">
        <v>21</v>
      </c>
      <c r="H12" s="12" t="s">
        <v>21</v>
      </c>
      <c r="I12" s="12" t="s">
        <v>21</v>
      </c>
      <c r="J12" s="12" t="s">
        <v>21</v>
      </c>
      <c r="K12" s="12" t="s">
        <v>21</v>
      </c>
      <c r="L12" s="6"/>
      <c r="M12" s="6"/>
      <c r="N12" s="76"/>
      <c r="O12" s="65"/>
      <c r="P12" s="43"/>
      <c r="Q12" s="43"/>
      <c r="R12" s="44"/>
      <c r="S12" s="37">
        <v>4.0</v>
      </c>
      <c r="T12" s="37">
        <v>6.0</v>
      </c>
      <c r="U12" s="37">
        <v>0.0</v>
      </c>
      <c r="V12" s="37">
        <v>0.0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</row>
    <row r="13" ht="12.0" customHeight="1">
      <c r="A13" s="77"/>
      <c r="B13" s="59"/>
      <c r="C13" s="59"/>
      <c r="D13" s="4"/>
      <c r="E13" s="78"/>
      <c r="F13" s="78"/>
      <c r="G13" s="78"/>
      <c r="H13" s="78"/>
      <c r="I13" s="78"/>
      <c r="J13" s="78"/>
      <c r="K13" s="78"/>
      <c r="L13" s="4"/>
      <c r="M13" s="4"/>
      <c r="N13" s="79"/>
      <c r="O13" s="65"/>
      <c r="P13" s="43"/>
      <c r="Q13" s="43"/>
      <c r="R13" s="44"/>
      <c r="S13" s="37">
        <v>4.0</v>
      </c>
      <c r="T13" s="37">
        <v>0.0</v>
      </c>
      <c r="U13" s="37">
        <v>0.0</v>
      </c>
      <c r="V13" s="37">
        <v>0.0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</row>
    <row r="14" ht="12.0" customHeight="1">
      <c r="A14" s="77"/>
      <c r="B14" s="59"/>
      <c r="C14" s="59"/>
      <c r="D14" s="4"/>
      <c r="E14" s="78"/>
      <c r="F14" s="78"/>
      <c r="G14" s="78"/>
      <c r="H14" s="78"/>
      <c r="I14" s="78"/>
      <c r="J14" s="78"/>
      <c r="K14" s="7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</row>
    <row r="15" ht="12.0" customHeight="1">
      <c r="A15" s="77"/>
      <c r="B15" s="59"/>
      <c r="C15" s="4"/>
      <c r="D15" s="4"/>
      <c r="E15" s="78"/>
      <c r="F15" s="78"/>
      <c r="G15" s="78"/>
      <c r="H15" s="78"/>
      <c r="I15" s="78"/>
      <c r="J15" s="78"/>
      <c r="K15" s="7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</row>
    <row r="16" ht="12.0" customHeight="1">
      <c r="A16" s="77"/>
      <c r="B16" s="59"/>
      <c r="C16" s="59"/>
      <c r="D16" s="4"/>
      <c r="E16" s="78"/>
      <c r="F16" s="78"/>
      <c r="G16" s="78"/>
      <c r="H16" s="78"/>
      <c r="I16" s="78"/>
      <c r="J16" s="78"/>
      <c r="K16" s="7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</row>
    <row r="17" ht="12.0" customHeight="1">
      <c r="A17" s="77"/>
      <c r="B17" s="59"/>
      <c r="C17" s="59"/>
      <c r="D17" s="4"/>
      <c r="E17" s="78"/>
      <c r="F17" s="78"/>
      <c r="G17" s="78"/>
      <c r="H17" s="78"/>
      <c r="I17" s="78"/>
      <c r="J17" s="78"/>
      <c r="K17" s="78"/>
      <c r="L17" s="4"/>
      <c r="M17" s="4"/>
      <c r="N17" s="80"/>
      <c r="O17" s="81"/>
      <c r="P17" s="81"/>
      <c r="Q17" s="82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</row>
    <row r="18" ht="12.0" customHeight="1">
      <c r="A18" s="77"/>
      <c r="B18" s="59"/>
      <c r="C18" s="59"/>
      <c r="D18" s="4"/>
      <c r="E18" s="78"/>
      <c r="F18" s="78"/>
      <c r="G18" s="78"/>
      <c r="H18" s="78"/>
      <c r="I18" s="78"/>
      <c r="J18" s="78"/>
      <c r="K18" s="78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</row>
    <row r="19" ht="12.0" customHeight="1">
      <c r="A19" s="77"/>
      <c r="B19" s="59"/>
      <c r="C19" s="59"/>
      <c r="D19" s="4"/>
      <c r="E19" s="78"/>
      <c r="F19" s="78"/>
      <c r="G19" s="78"/>
      <c r="H19" s="78"/>
      <c r="I19" s="78"/>
      <c r="J19" s="78"/>
      <c r="K19" s="78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</row>
    <row r="20" ht="12.0" customHeight="1">
      <c r="A20" s="77"/>
      <c r="B20" s="59"/>
      <c r="C20" s="4"/>
      <c r="D20" s="4"/>
      <c r="E20" s="78"/>
      <c r="F20" s="78"/>
      <c r="G20" s="78"/>
      <c r="H20" s="78"/>
      <c r="I20" s="78"/>
      <c r="J20" s="78"/>
      <c r="K20" s="7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</row>
    <row r="21" ht="12.0" customHeight="1">
      <c r="A21" s="77"/>
      <c r="B21" s="59"/>
      <c r="C21" s="59"/>
      <c r="D21" s="4"/>
      <c r="E21" s="78"/>
      <c r="F21" s="78"/>
      <c r="G21" s="78"/>
      <c r="H21" s="78"/>
      <c r="I21" s="78"/>
      <c r="J21" s="78"/>
      <c r="K21" s="78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</row>
    <row r="22" ht="12.0" customHeight="1">
      <c r="A22" s="77"/>
      <c r="B22" s="59"/>
      <c r="C22" s="59"/>
      <c r="D22" s="4"/>
      <c r="E22" s="78"/>
      <c r="F22" s="78"/>
      <c r="G22" s="78"/>
      <c r="H22" s="78"/>
      <c r="I22" s="78"/>
      <c r="J22" s="78"/>
      <c r="K22" s="78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</row>
    <row r="23" ht="12.0" customHeight="1">
      <c r="A23" s="77"/>
      <c r="B23" s="59"/>
      <c r="C23" s="59"/>
      <c r="D23" s="4"/>
      <c r="E23" s="78"/>
      <c r="F23" s="78"/>
      <c r="G23" s="78"/>
      <c r="H23" s="78"/>
      <c r="I23" s="78"/>
      <c r="J23" s="78"/>
      <c r="K23" s="7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</row>
    <row r="24" ht="12.0" customHeight="1">
      <c r="A24" s="77"/>
      <c r="B24" s="59"/>
      <c r="C24" s="59"/>
      <c r="D24" s="4"/>
      <c r="E24" s="78"/>
      <c r="F24" s="78"/>
      <c r="G24" s="78"/>
      <c r="H24" s="78"/>
      <c r="I24" s="78"/>
      <c r="J24" s="78"/>
      <c r="K24" s="78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</row>
    <row r="25" ht="12.0" customHeight="1">
      <c r="A25" s="77"/>
      <c r="B25" s="59"/>
      <c r="C25" s="59"/>
      <c r="D25" s="4"/>
      <c r="E25" s="78"/>
      <c r="F25" s="78"/>
      <c r="G25" s="78"/>
      <c r="H25" s="78"/>
      <c r="I25" s="78"/>
      <c r="J25" s="78"/>
      <c r="K25" s="7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</row>
    <row r="26" ht="12.0" customHeight="1">
      <c r="A26" s="77"/>
      <c r="B26" s="59"/>
      <c r="C26" s="59"/>
      <c r="D26" s="4"/>
      <c r="E26" s="78"/>
      <c r="F26" s="78"/>
      <c r="G26" s="78"/>
      <c r="H26" s="78"/>
      <c r="I26" s="78"/>
      <c r="J26" s="78"/>
      <c r="K26" s="78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</row>
    <row r="27" ht="12.0" customHeight="1">
      <c r="A27" s="77"/>
      <c r="B27" s="59"/>
      <c r="C27" s="59"/>
      <c r="D27" s="4"/>
      <c r="E27" s="78"/>
      <c r="F27" s="78"/>
      <c r="G27" s="78"/>
      <c r="H27" s="78"/>
      <c r="I27" s="78"/>
      <c r="J27" s="78"/>
      <c r="K27" s="78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</row>
    <row r="28" ht="12.0" customHeight="1">
      <c r="A28" s="77"/>
      <c r="B28" s="59"/>
      <c r="C28" s="59"/>
      <c r="D28" s="4"/>
      <c r="E28" s="78"/>
      <c r="F28" s="78"/>
      <c r="G28" s="78"/>
      <c r="H28" s="78"/>
      <c r="I28" s="78"/>
      <c r="J28" s="78"/>
      <c r="K28" s="78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</row>
    <row r="29" ht="12.0" customHeight="1">
      <c r="A29" s="77"/>
      <c r="B29" s="59"/>
      <c r="C29" s="59"/>
      <c r="D29" s="4"/>
      <c r="E29" s="78"/>
      <c r="F29" s="78"/>
      <c r="G29" s="78"/>
      <c r="H29" s="78"/>
      <c r="I29" s="78"/>
      <c r="J29" s="78"/>
      <c r="K29" s="78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</row>
    <row r="30" ht="12.0" customHeight="1">
      <c r="A30" s="77"/>
      <c r="B30" s="59"/>
      <c r="C30" s="59"/>
      <c r="D30" s="4"/>
      <c r="E30" s="78"/>
      <c r="F30" s="78"/>
      <c r="G30" s="78"/>
      <c r="H30" s="78"/>
      <c r="I30" s="78"/>
      <c r="J30" s="78"/>
      <c r="K30" s="7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</row>
    <row r="31" ht="12.0" customHeight="1">
      <c r="A31" s="77"/>
      <c r="B31" s="59"/>
      <c r="C31" s="59"/>
      <c r="D31" s="4"/>
      <c r="E31" s="78"/>
      <c r="F31" s="78"/>
      <c r="G31" s="78"/>
      <c r="H31" s="78"/>
      <c r="I31" s="78"/>
      <c r="J31" s="78"/>
      <c r="K31" s="78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</row>
    <row r="32" ht="12.0" customHeight="1">
      <c r="A32" s="77"/>
      <c r="B32" s="59"/>
      <c r="C32" s="59"/>
      <c r="D32" s="4"/>
      <c r="E32" s="78"/>
      <c r="F32" s="78"/>
      <c r="G32" s="78"/>
      <c r="H32" s="78"/>
      <c r="I32" s="78"/>
      <c r="J32" s="78"/>
      <c r="K32" s="78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</row>
    <row r="33" ht="12.0" customHeight="1">
      <c r="A33" s="77"/>
      <c r="B33" s="59"/>
      <c r="C33" s="59"/>
      <c r="D33" s="4"/>
      <c r="E33" s="78"/>
      <c r="F33" s="78"/>
      <c r="G33" s="78"/>
      <c r="H33" s="78"/>
      <c r="I33" s="78"/>
      <c r="J33" s="78"/>
      <c r="K33" s="78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</row>
    <row r="34" ht="12.0" customHeight="1">
      <c r="A34" s="77"/>
      <c r="B34" s="59"/>
      <c r="C34" s="59"/>
      <c r="D34" s="4"/>
      <c r="E34" s="78"/>
      <c r="F34" s="78"/>
      <c r="G34" s="78"/>
      <c r="H34" s="78"/>
      <c r="I34" s="78"/>
      <c r="J34" s="78"/>
      <c r="K34" s="78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</row>
    <row r="35" ht="12.0" customHeight="1">
      <c r="A35" s="77"/>
      <c r="B35" s="59"/>
      <c r="C35" s="59"/>
      <c r="D35" s="4"/>
      <c r="E35" s="78"/>
      <c r="F35" s="83"/>
      <c r="G35" s="83"/>
      <c r="H35" s="83"/>
      <c r="I35" s="83"/>
      <c r="J35" s="83"/>
      <c r="K35" s="83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</row>
    <row r="36" ht="12.0" customHeight="1">
      <c r="A36" s="77"/>
      <c r="B36" s="59"/>
      <c r="C36" s="59"/>
      <c r="D36" s="4"/>
      <c r="E36" s="78"/>
      <c r="F36" s="78"/>
      <c r="G36" s="78"/>
      <c r="H36" s="78"/>
      <c r="I36" s="78"/>
      <c r="J36" s="78"/>
      <c r="K36" s="78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</row>
    <row r="37" ht="12.0" customHeight="1">
      <c r="A37" s="77"/>
      <c r="B37" s="59"/>
      <c r="C37" s="59"/>
      <c r="D37" s="4"/>
      <c r="E37" s="78"/>
      <c r="F37" s="78"/>
      <c r="G37" s="78"/>
      <c r="H37" s="78"/>
      <c r="I37" s="78"/>
      <c r="J37" s="78"/>
      <c r="K37" s="78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</row>
    <row r="38" ht="12.0" customHeight="1">
      <c r="A38" s="77"/>
      <c r="B38" s="59"/>
      <c r="C38" s="59"/>
      <c r="D38" s="4"/>
      <c r="E38" s="78"/>
      <c r="F38" s="78"/>
      <c r="G38" s="78"/>
      <c r="H38" s="78"/>
      <c r="I38" s="78"/>
      <c r="J38" s="78"/>
      <c r="K38" s="78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</row>
    <row r="39" ht="12.0" customHeight="1">
      <c r="A39" s="77"/>
      <c r="B39" s="59"/>
      <c r="C39" s="59"/>
      <c r="D39" s="4"/>
      <c r="E39" s="78"/>
      <c r="F39" s="83"/>
      <c r="G39" s="83"/>
      <c r="H39" s="83"/>
      <c r="I39" s="83"/>
      <c r="J39" s="83"/>
      <c r="K39" s="83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</row>
    <row r="40" ht="12.0" customHeight="1">
      <c r="A40" s="77"/>
      <c r="B40" s="59"/>
      <c r="C40" s="59"/>
      <c r="D40" s="4"/>
      <c r="E40" s="78"/>
      <c r="F40" s="78"/>
      <c r="G40" s="78"/>
      <c r="H40" s="78"/>
      <c r="I40" s="78"/>
      <c r="J40" s="78"/>
      <c r="K40" s="78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</row>
    <row r="41" ht="12.0" customHeight="1">
      <c r="A41" s="77"/>
      <c r="B41" s="59"/>
      <c r="C41" s="59"/>
      <c r="D41" s="4"/>
      <c r="E41" s="78"/>
      <c r="F41" s="78"/>
      <c r="G41" s="78"/>
      <c r="H41" s="78"/>
      <c r="I41" s="78"/>
      <c r="J41" s="78"/>
      <c r="K41" s="78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</row>
    <row r="42" ht="12.0" customHeight="1">
      <c r="A42" s="77"/>
      <c r="B42" s="59"/>
      <c r="C42" s="59"/>
      <c r="D42" s="4"/>
      <c r="E42" s="78"/>
      <c r="F42" s="78"/>
      <c r="G42" s="78"/>
      <c r="H42" s="78"/>
      <c r="I42" s="78"/>
      <c r="J42" s="78"/>
      <c r="K42" s="78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mergeCells count="9">
    <mergeCell ref="O5:R5"/>
    <mergeCell ref="O7:R7"/>
    <mergeCell ref="O4:R4"/>
    <mergeCell ref="N17:Q17"/>
    <mergeCell ref="O12:R12"/>
    <mergeCell ref="O13:R13"/>
    <mergeCell ref="O2:R2"/>
    <mergeCell ref="O1:R1"/>
    <mergeCell ref="O3:R3"/>
  </mergeCells>
  <dataValidations>
    <dataValidation type="list" allowBlank="1" showErrorMessage="1" sqref="M3:M42">
      <formula1>$CJ$1:$CJ$2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6.29"/>
    <col customWidth="1" min="3" max="3" width="35.43"/>
    <col customWidth="1" min="4" max="4" width="8.43"/>
    <col customWidth="1" min="5" max="6" width="8.14"/>
    <col customWidth="1" min="7" max="7" width="16.14"/>
    <col customWidth="1" min="8" max="8" width="17.71"/>
    <col customWidth="1" min="9" max="9" width="8.14"/>
    <col customWidth="1" min="10" max="10" width="77.29"/>
    <col customWidth="1" min="11" max="12" width="9.14"/>
    <col customWidth="1" min="13" max="13" width="23.86"/>
    <col customWidth="1" min="14" max="14" width="10.86"/>
    <col customWidth="1" min="15" max="15" width="8.29"/>
    <col customWidth="1" min="16" max="16" width="9.43"/>
    <col customWidth="1" min="17" max="82" width="9.14"/>
    <col customWidth="1" min="83" max="83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584</v>
      </c>
      <c r="F1" s="2" t="s">
        <v>1198</v>
      </c>
      <c r="G1" s="1" t="s">
        <v>12</v>
      </c>
      <c r="H1" s="1" t="s">
        <v>13</v>
      </c>
      <c r="I1" s="62" t="s">
        <v>591</v>
      </c>
      <c r="J1" s="63" t="s">
        <v>206</v>
      </c>
      <c r="K1" s="43"/>
      <c r="L1" s="43"/>
      <c r="M1" s="44"/>
      <c r="N1" s="64" t="s">
        <v>596</v>
      </c>
      <c r="O1" s="64" t="s">
        <v>599</v>
      </c>
      <c r="P1" s="64" t="s">
        <v>600</v>
      </c>
      <c r="Q1" s="64" t="s">
        <v>601</v>
      </c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 t="s">
        <v>14</v>
      </c>
    </row>
    <row r="2" ht="12.0" customHeight="1">
      <c r="A2" s="6"/>
      <c r="B2" s="6"/>
      <c r="C2" s="6"/>
      <c r="D2" s="6"/>
      <c r="E2" s="33" t="str">
        <f t="shared" ref="E2:F2" si="1">COUNTIF(E:E,"ü")</f>
        <v>#REF!</v>
      </c>
      <c r="F2" s="33" t="str">
        <f t="shared" si="1"/>
        <v>#REF!</v>
      </c>
      <c r="G2" s="8" t="str">
        <f>COUNTA(G:G)-COUNTA(G1:G2)</f>
        <v>#REF!</v>
      </c>
      <c r="H2" s="33" t="str">
        <f>COUNTIF(H:H,"Yes")</f>
        <v>#REF!</v>
      </c>
      <c r="I2" s="37" t="s">
        <v>584</v>
      </c>
      <c r="J2" s="65" t="s">
        <v>606</v>
      </c>
      <c r="K2" s="43"/>
      <c r="L2" s="43"/>
      <c r="M2" s="44"/>
      <c r="N2" s="37">
        <v>8.0</v>
      </c>
      <c r="O2" s="37">
        <v>0.0</v>
      </c>
      <c r="P2" s="37">
        <v>0.0</v>
      </c>
      <c r="Q2" s="37">
        <v>0.0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 t="s">
        <v>15</v>
      </c>
    </row>
    <row r="3" ht="12.0" customHeight="1">
      <c r="A3" s="9">
        <v>382.0</v>
      </c>
      <c r="B3" s="37" t="s">
        <v>1199</v>
      </c>
      <c r="C3" s="37" t="s">
        <v>1200</v>
      </c>
      <c r="D3" s="6" t="s">
        <v>20</v>
      </c>
      <c r="E3" s="12" t="s">
        <v>21</v>
      </c>
      <c r="F3" s="12" t="s">
        <v>21</v>
      </c>
      <c r="G3" s="6" t="s">
        <v>1201</v>
      </c>
      <c r="H3" s="6"/>
      <c r="I3" s="37" t="s">
        <v>585</v>
      </c>
      <c r="J3" s="65" t="s">
        <v>893</v>
      </c>
      <c r="K3" s="43"/>
      <c r="L3" s="43"/>
      <c r="M3" s="44"/>
      <c r="N3" s="37">
        <v>15.75</v>
      </c>
      <c r="O3" s="37">
        <v>0.0</v>
      </c>
      <c r="P3" s="37">
        <v>0.25</v>
      </c>
      <c r="Q3" s="37">
        <v>0.0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</row>
    <row r="4" ht="12.0" customHeight="1">
      <c r="A4" s="9">
        <v>383.0</v>
      </c>
      <c r="B4" s="37" t="s">
        <v>1202</v>
      </c>
      <c r="C4" s="37" t="s">
        <v>1203</v>
      </c>
      <c r="D4" s="6" t="s">
        <v>20</v>
      </c>
      <c r="E4" s="12" t="s">
        <v>21</v>
      </c>
      <c r="F4" s="12" t="s">
        <v>21</v>
      </c>
      <c r="G4" s="6" t="s">
        <v>1204</v>
      </c>
      <c r="H4" s="6"/>
      <c r="I4" s="37"/>
      <c r="J4" s="67"/>
      <c r="K4" s="68"/>
      <c r="L4" s="68"/>
      <c r="M4" s="69"/>
      <c r="N4" s="37"/>
      <c r="O4" s="37"/>
      <c r="P4" s="37"/>
      <c r="Q4" s="37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</row>
    <row r="5" ht="12.0" customHeight="1">
      <c r="A5" s="9">
        <v>384.0</v>
      </c>
      <c r="B5" s="37" t="s">
        <v>1205</v>
      </c>
      <c r="C5" s="37" t="s">
        <v>1206</v>
      </c>
      <c r="D5" s="6" t="s">
        <v>20</v>
      </c>
      <c r="E5" s="12" t="s">
        <v>21</v>
      </c>
      <c r="F5" s="12" t="s">
        <v>21</v>
      </c>
      <c r="G5" s="6" t="s">
        <v>1207</v>
      </c>
      <c r="H5" s="6"/>
      <c r="I5" s="37" t="s">
        <v>1198</v>
      </c>
      <c r="J5" s="65" t="s">
        <v>638</v>
      </c>
      <c r="K5" s="43"/>
      <c r="L5" s="43"/>
      <c r="M5" s="44"/>
      <c r="N5" s="37">
        <v>30.5</v>
      </c>
      <c r="O5" s="37">
        <v>32.0</v>
      </c>
      <c r="P5" s="37">
        <v>2.0</v>
      </c>
      <c r="Q5" s="37">
        <v>1.0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</row>
    <row r="6" ht="12.0" customHeight="1">
      <c r="A6" s="9">
        <v>385.0</v>
      </c>
      <c r="B6" s="37" t="s">
        <v>1208</v>
      </c>
      <c r="C6" s="37" t="s">
        <v>1209</v>
      </c>
      <c r="D6" s="6" t="s">
        <v>20</v>
      </c>
      <c r="E6" s="12" t="s">
        <v>21</v>
      </c>
      <c r="F6" s="12" t="s">
        <v>21</v>
      </c>
      <c r="G6" s="6"/>
      <c r="H6" s="6"/>
      <c r="I6" s="37" t="s">
        <v>5</v>
      </c>
      <c r="J6" s="65" t="s">
        <v>255</v>
      </c>
      <c r="K6" s="43"/>
      <c r="L6" s="43"/>
      <c r="M6" s="44"/>
      <c r="N6" s="37">
        <v>31.0</v>
      </c>
      <c r="O6" s="37">
        <v>14.0</v>
      </c>
      <c r="P6" s="37">
        <v>1.5</v>
      </c>
      <c r="Q6" s="37">
        <v>1.0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</row>
    <row r="7" ht="12.0" customHeight="1">
      <c r="A7" s="9">
        <v>386.0</v>
      </c>
      <c r="B7" s="37" t="s">
        <v>1210</v>
      </c>
      <c r="C7" s="37" t="s">
        <v>1211</v>
      </c>
      <c r="D7" s="6" t="s">
        <v>20</v>
      </c>
      <c r="E7" s="12" t="s">
        <v>21</v>
      </c>
      <c r="F7" s="12" t="s">
        <v>21</v>
      </c>
      <c r="G7" s="6" t="s">
        <v>1212</v>
      </c>
      <c r="H7" s="6"/>
      <c r="I7" s="37" t="s">
        <v>7</v>
      </c>
      <c r="J7" s="65" t="s">
        <v>263</v>
      </c>
      <c r="K7" s="43"/>
      <c r="L7" s="43"/>
      <c r="M7" s="44"/>
      <c r="N7" s="37">
        <v>16.0</v>
      </c>
      <c r="O7" s="37">
        <v>14.0</v>
      </c>
      <c r="P7" s="37">
        <v>0.5</v>
      </c>
      <c r="Q7" s="37">
        <v>2.0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</row>
    <row r="8" ht="12.0" customHeight="1">
      <c r="A8" s="9">
        <v>387.0</v>
      </c>
      <c r="B8" s="37" t="s">
        <v>1213</v>
      </c>
      <c r="C8" s="37" t="s">
        <v>1214</v>
      </c>
      <c r="D8" s="6" t="s">
        <v>20</v>
      </c>
      <c r="E8" s="12" t="s">
        <v>21</v>
      </c>
      <c r="F8" s="12" t="s">
        <v>21</v>
      </c>
      <c r="G8" s="6" t="s">
        <v>1215</v>
      </c>
      <c r="H8" s="6"/>
      <c r="I8" s="37" t="s">
        <v>9</v>
      </c>
      <c r="J8" s="65" t="s">
        <v>655</v>
      </c>
      <c r="K8" s="43"/>
      <c r="L8" s="43"/>
      <c r="M8" s="44"/>
      <c r="N8" s="37">
        <v>20.0</v>
      </c>
      <c r="O8" s="37">
        <v>10.25</v>
      </c>
      <c r="P8" s="37">
        <v>0.75</v>
      </c>
      <c r="Q8" s="37">
        <v>1.0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</row>
    <row r="9" ht="12.0" customHeight="1">
      <c r="A9" s="9">
        <v>388.0</v>
      </c>
      <c r="B9" s="37" t="s">
        <v>1216</v>
      </c>
      <c r="C9" s="37" t="s">
        <v>1217</v>
      </c>
      <c r="D9" s="6" t="s">
        <v>20</v>
      </c>
      <c r="E9" s="12" t="s">
        <v>21</v>
      </c>
      <c r="F9" s="12" t="s">
        <v>21</v>
      </c>
      <c r="G9" s="6" t="s">
        <v>1218</v>
      </c>
      <c r="H9" s="6"/>
      <c r="I9" s="37" t="s">
        <v>8</v>
      </c>
      <c r="J9" s="65" t="s">
        <v>277</v>
      </c>
      <c r="K9" s="43"/>
      <c r="L9" s="43"/>
      <c r="M9" s="44"/>
      <c r="N9" s="37">
        <v>26.5</v>
      </c>
      <c r="O9" s="37">
        <v>19.0</v>
      </c>
      <c r="P9" s="37">
        <v>1.5</v>
      </c>
      <c r="Q9" s="37">
        <v>1.0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</row>
    <row r="10" ht="12.0" customHeight="1">
      <c r="A10" s="9">
        <v>389.0</v>
      </c>
      <c r="B10" s="37" t="s">
        <v>1219</v>
      </c>
      <c r="C10" s="37" t="s">
        <v>1220</v>
      </c>
      <c r="D10" s="6" t="s">
        <v>20</v>
      </c>
      <c r="E10" s="12" t="s">
        <v>21</v>
      </c>
      <c r="F10" s="12" t="s">
        <v>21</v>
      </c>
      <c r="G10" s="6" t="s">
        <v>1221</v>
      </c>
      <c r="H10" s="6"/>
      <c r="I10" s="37" t="s">
        <v>589</v>
      </c>
      <c r="J10" s="65" t="s">
        <v>668</v>
      </c>
      <c r="K10" s="43"/>
      <c r="L10" s="43"/>
      <c r="M10" s="44"/>
      <c r="N10" s="37">
        <v>12.0</v>
      </c>
      <c r="O10" s="37">
        <v>11.0</v>
      </c>
      <c r="P10" s="37">
        <v>0.5</v>
      </c>
      <c r="Q10" s="37">
        <v>1.0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</row>
    <row r="11" ht="12.0" customHeight="1">
      <c r="A11" s="9">
        <v>390.0</v>
      </c>
      <c r="B11" s="37" t="s">
        <v>1222</v>
      </c>
      <c r="C11" s="37" t="s">
        <v>1223</v>
      </c>
      <c r="D11" s="6" t="s">
        <v>20</v>
      </c>
      <c r="E11" s="12" t="s">
        <v>21</v>
      </c>
      <c r="F11" s="12" t="s">
        <v>21</v>
      </c>
      <c r="G11" s="6" t="s">
        <v>1224</v>
      </c>
      <c r="H11" s="6"/>
      <c r="I11" s="37"/>
      <c r="J11" s="67"/>
      <c r="K11" s="68"/>
      <c r="L11" s="68"/>
      <c r="M11" s="69"/>
      <c r="N11" s="37"/>
      <c r="O11" s="37"/>
      <c r="P11" s="37"/>
      <c r="Q11" s="37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</row>
    <row r="12" ht="12.0" customHeight="1">
      <c r="A12" s="9">
        <v>391.0</v>
      </c>
      <c r="B12" s="37" t="s">
        <v>1225</v>
      </c>
      <c r="C12" s="37" t="s">
        <v>1226</v>
      </c>
      <c r="D12" s="6" t="s">
        <v>20</v>
      </c>
      <c r="E12" s="12" t="s">
        <v>21</v>
      </c>
      <c r="F12" s="12" t="s">
        <v>21</v>
      </c>
      <c r="G12" s="6"/>
      <c r="H12" s="6"/>
      <c r="I12" s="37" t="s">
        <v>590</v>
      </c>
      <c r="J12" s="65" t="s">
        <v>680</v>
      </c>
      <c r="K12" s="43"/>
      <c r="L12" s="43"/>
      <c r="M12" s="44"/>
      <c r="N12" s="37">
        <v>4.0</v>
      </c>
      <c r="O12" s="37">
        <v>6.0</v>
      </c>
      <c r="P12" s="37">
        <v>0.0</v>
      </c>
      <c r="Q12" s="37">
        <v>0.0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</row>
    <row r="13" ht="12.0" customHeight="1">
      <c r="A13" s="9">
        <v>392.0</v>
      </c>
      <c r="B13" s="37" t="s">
        <v>1227</v>
      </c>
      <c r="C13" s="37" t="s">
        <v>1228</v>
      </c>
      <c r="D13" s="6" t="s">
        <v>20</v>
      </c>
      <c r="E13" s="12" t="s">
        <v>21</v>
      </c>
      <c r="F13" s="12" t="s">
        <v>21</v>
      </c>
      <c r="G13" s="6" t="s">
        <v>1229</v>
      </c>
      <c r="H13" s="6"/>
      <c r="I13" s="70"/>
      <c r="J13" s="65" t="s">
        <v>691</v>
      </c>
      <c r="K13" s="43"/>
      <c r="L13" s="43"/>
      <c r="M13" s="44"/>
      <c r="N13" s="37">
        <v>4.0</v>
      </c>
      <c r="O13" s="37">
        <v>0.0</v>
      </c>
      <c r="P13" s="37">
        <v>0.0</v>
      </c>
      <c r="Q13" s="37">
        <v>0.0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</row>
    <row r="14" ht="12.0" customHeight="1">
      <c r="A14" s="9">
        <v>393.0</v>
      </c>
      <c r="B14" s="37" t="s">
        <v>1230</v>
      </c>
      <c r="C14" s="37" t="s">
        <v>1231</v>
      </c>
      <c r="D14" s="6" t="s">
        <v>20</v>
      </c>
      <c r="E14" s="12" t="s">
        <v>21</v>
      </c>
      <c r="F14" s="12" t="s">
        <v>21</v>
      </c>
      <c r="G14" s="6" t="s">
        <v>1232</v>
      </c>
      <c r="H14" s="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</row>
    <row r="15" ht="12.0" customHeight="1">
      <c r="A15" s="9">
        <v>394.0</v>
      </c>
      <c r="B15" s="37" t="s">
        <v>1233</v>
      </c>
      <c r="C15" s="6" t="s">
        <v>1234</v>
      </c>
      <c r="D15" s="6" t="s">
        <v>20</v>
      </c>
      <c r="E15" s="12" t="s">
        <v>21</v>
      </c>
      <c r="F15" s="12" t="s">
        <v>21</v>
      </c>
      <c r="G15" s="6" t="s">
        <v>1235</v>
      </c>
      <c r="H15" s="6"/>
      <c r="I15" s="71"/>
      <c r="J15" s="6" t="s">
        <v>706</v>
      </c>
      <c r="K15" s="6"/>
      <c r="L15" s="6"/>
      <c r="M15" s="6"/>
      <c r="N15" s="6"/>
      <c r="O15" s="6"/>
      <c r="P15" s="6"/>
      <c r="Q15" s="6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</row>
    <row r="16" ht="12.0" customHeight="1">
      <c r="A16" s="9">
        <v>395.0</v>
      </c>
      <c r="B16" s="37" t="s">
        <v>1236</v>
      </c>
      <c r="C16" s="37" t="s">
        <v>1237</v>
      </c>
      <c r="D16" s="6" t="s">
        <v>20</v>
      </c>
      <c r="E16" s="12" t="s">
        <v>21</v>
      </c>
      <c r="F16" s="12" t="s">
        <v>21</v>
      </c>
      <c r="G16" s="6" t="s">
        <v>1238</v>
      </c>
      <c r="H16" s="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</row>
    <row r="17" ht="12.0" customHeight="1">
      <c r="A17" s="9">
        <v>396.0</v>
      </c>
      <c r="B17" s="37" t="s">
        <v>1239</v>
      </c>
      <c r="C17" s="37" t="s">
        <v>1240</v>
      </c>
      <c r="D17" s="6" t="s">
        <v>20</v>
      </c>
      <c r="E17" s="12" t="s">
        <v>21</v>
      </c>
      <c r="F17" s="12" t="s">
        <v>21</v>
      </c>
      <c r="G17" s="6"/>
      <c r="H17" s="6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</row>
    <row r="18" ht="12.0" customHeight="1">
      <c r="A18" s="9">
        <v>397.0</v>
      </c>
      <c r="B18" s="37" t="s">
        <v>1241</v>
      </c>
      <c r="C18" s="37" t="s">
        <v>1242</v>
      </c>
      <c r="D18" s="6" t="s">
        <v>20</v>
      </c>
      <c r="E18" s="12" t="s">
        <v>21</v>
      </c>
      <c r="F18" s="12" t="s">
        <v>21</v>
      </c>
      <c r="G18" s="6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</row>
    <row r="19" ht="12.0" customHeight="1">
      <c r="A19" s="9">
        <v>398.0</v>
      </c>
      <c r="B19" s="37" t="s">
        <v>1002</v>
      </c>
      <c r="C19" s="37" t="s">
        <v>1243</v>
      </c>
      <c r="D19" s="6" t="s">
        <v>20</v>
      </c>
      <c r="E19" s="12" t="s">
        <v>21</v>
      </c>
      <c r="F19" s="12" t="s">
        <v>21</v>
      </c>
      <c r="G19" s="6" t="s">
        <v>1244</v>
      </c>
      <c r="H19" s="6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</row>
    <row r="20" ht="12.0" customHeight="1">
      <c r="A20" s="9">
        <v>399.0</v>
      </c>
      <c r="B20" s="37" t="s">
        <v>1245</v>
      </c>
      <c r="C20" s="6" t="s">
        <v>1246</v>
      </c>
      <c r="D20" s="6" t="s">
        <v>20</v>
      </c>
      <c r="E20" s="12" t="s">
        <v>21</v>
      </c>
      <c r="F20" s="12" t="s">
        <v>21</v>
      </c>
      <c r="G20" s="6"/>
      <c r="H20" s="6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</row>
    <row r="21" ht="12.0" customHeight="1">
      <c r="A21" s="9">
        <v>400.0</v>
      </c>
      <c r="B21" s="37" t="s">
        <v>1247</v>
      </c>
      <c r="C21" s="37" t="s">
        <v>1248</v>
      </c>
      <c r="D21" s="6" t="s">
        <v>20</v>
      </c>
      <c r="E21" s="12" t="s">
        <v>21</v>
      </c>
      <c r="F21" s="12" t="s">
        <v>21</v>
      </c>
      <c r="G21" s="6" t="s">
        <v>1249</v>
      </c>
      <c r="H21" s="6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</row>
    <row r="22" ht="12.75" customHeight="1">
      <c r="A22" s="9">
        <v>401.0</v>
      </c>
      <c r="B22" s="37" t="s">
        <v>1250</v>
      </c>
      <c r="C22" s="38" t="s">
        <v>1251</v>
      </c>
      <c r="D22" s="6" t="s">
        <v>20</v>
      </c>
      <c r="E22" s="12" t="s">
        <v>21</v>
      </c>
      <c r="F22" s="12" t="s">
        <v>21</v>
      </c>
      <c r="G22" s="6" t="s">
        <v>1252</v>
      </c>
      <c r="H22" s="6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</row>
    <row r="23" ht="12.0" customHeight="1">
      <c r="A23" s="9">
        <v>402.0</v>
      </c>
      <c r="B23" s="37" t="s">
        <v>1253</v>
      </c>
      <c r="C23" s="37" t="s">
        <v>1254</v>
      </c>
      <c r="D23" s="6" t="s">
        <v>20</v>
      </c>
      <c r="E23" s="12" t="s">
        <v>21</v>
      </c>
      <c r="F23" s="12" t="s">
        <v>21</v>
      </c>
      <c r="G23" s="6"/>
      <c r="H23" s="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</row>
    <row r="24" ht="12.0" customHeight="1">
      <c r="A24" s="9">
        <v>403.0</v>
      </c>
      <c r="B24" s="37" t="s">
        <v>1255</v>
      </c>
      <c r="C24" s="37" t="s">
        <v>1256</v>
      </c>
      <c r="D24" s="6" t="s">
        <v>20</v>
      </c>
      <c r="E24" s="12" t="s">
        <v>21</v>
      </c>
      <c r="F24" s="12" t="s">
        <v>21</v>
      </c>
      <c r="G24" s="6" t="s">
        <v>1257</v>
      </c>
      <c r="H24" s="6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</row>
    <row r="25" ht="12.0" customHeight="1">
      <c r="A25" s="9">
        <v>404.0</v>
      </c>
      <c r="B25" s="37" t="s">
        <v>1259</v>
      </c>
      <c r="C25" s="37" t="s">
        <v>1260</v>
      </c>
      <c r="D25" s="6" t="s">
        <v>20</v>
      </c>
      <c r="E25" s="12" t="s">
        <v>21</v>
      </c>
      <c r="F25" s="12" t="s">
        <v>21</v>
      </c>
      <c r="G25" s="6" t="s">
        <v>1261</v>
      </c>
      <c r="H25" s="6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</row>
    <row r="26" ht="12.0" customHeight="1">
      <c r="A26" s="9">
        <v>405.0</v>
      </c>
      <c r="B26" s="37" t="s">
        <v>1262</v>
      </c>
      <c r="C26" s="37" t="s">
        <v>1263</v>
      </c>
      <c r="D26" s="6" t="s">
        <v>20</v>
      </c>
      <c r="E26" s="12" t="s">
        <v>21</v>
      </c>
      <c r="F26" s="12" t="s">
        <v>21</v>
      </c>
      <c r="G26" s="6" t="s">
        <v>1264</v>
      </c>
      <c r="H26" s="6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</row>
    <row r="27" ht="12.0" customHeight="1">
      <c r="A27" s="9">
        <v>406.0</v>
      </c>
      <c r="B27" s="37" t="s">
        <v>1265</v>
      </c>
      <c r="C27" s="37" t="s">
        <v>1266</v>
      </c>
      <c r="D27" s="6" t="s">
        <v>20</v>
      </c>
      <c r="E27" s="12" t="s">
        <v>21</v>
      </c>
      <c r="F27" s="12" t="s">
        <v>21</v>
      </c>
      <c r="G27" s="6" t="s">
        <v>1267</v>
      </c>
      <c r="H27" s="6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</row>
    <row r="28" ht="12.0" customHeight="1">
      <c r="A28" s="9">
        <v>407.0</v>
      </c>
      <c r="B28" s="37" t="s">
        <v>1268</v>
      </c>
      <c r="C28" s="37" t="s">
        <v>1269</v>
      </c>
      <c r="D28" s="6" t="s">
        <v>20</v>
      </c>
      <c r="E28" s="12" t="s">
        <v>21</v>
      </c>
      <c r="F28" s="12" t="s">
        <v>21</v>
      </c>
      <c r="G28" s="6"/>
      <c r="H28" s="6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</row>
    <row r="29" ht="12.0" customHeight="1">
      <c r="A29" s="9">
        <v>408.0</v>
      </c>
      <c r="B29" s="37" t="s">
        <v>1270</v>
      </c>
      <c r="C29" s="37" t="s">
        <v>1271</v>
      </c>
      <c r="D29" s="6" t="s">
        <v>20</v>
      </c>
      <c r="E29" s="12" t="s">
        <v>21</v>
      </c>
      <c r="F29" s="12" t="s">
        <v>21</v>
      </c>
      <c r="G29" s="6" t="s">
        <v>1272</v>
      </c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</row>
    <row r="30" ht="12.0" customHeight="1">
      <c r="A30" s="9">
        <v>409.0</v>
      </c>
      <c r="B30" s="37" t="s">
        <v>1276</v>
      </c>
      <c r="C30" s="37" t="s">
        <v>1277</v>
      </c>
      <c r="D30" s="6" t="s">
        <v>20</v>
      </c>
      <c r="E30" s="12" t="s">
        <v>21</v>
      </c>
      <c r="F30" s="12" t="s">
        <v>21</v>
      </c>
      <c r="G30" s="6" t="s">
        <v>1278</v>
      </c>
      <c r="H30" s="6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</row>
    <row r="31" ht="12.0" customHeight="1">
      <c r="A31" s="9">
        <v>410.0</v>
      </c>
      <c r="B31" s="37" t="s">
        <v>1281</v>
      </c>
      <c r="C31" s="37" t="s">
        <v>1282</v>
      </c>
      <c r="D31" s="6" t="s">
        <v>20</v>
      </c>
      <c r="E31" s="12" t="s">
        <v>21</v>
      </c>
      <c r="F31" s="12" t="s">
        <v>21</v>
      </c>
      <c r="G31" s="6" t="s">
        <v>1283</v>
      </c>
      <c r="H31" s="6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</row>
    <row r="32" ht="12.0" customHeight="1">
      <c r="A32" s="9">
        <v>411.0</v>
      </c>
      <c r="B32" s="37" t="s">
        <v>1289</v>
      </c>
      <c r="C32" s="37" t="s">
        <v>1290</v>
      </c>
      <c r="D32" s="6" t="s">
        <v>20</v>
      </c>
      <c r="E32" s="12" t="s">
        <v>21</v>
      </c>
      <c r="F32" s="12" t="s">
        <v>21</v>
      </c>
      <c r="G32" s="6" t="s">
        <v>1291</v>
      </c>
      <c r="H32" s="6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</row>
    <row r="33" ht="12.0" customHeight="1">
      <c r="A33" s="9">
        <v>412.0</v>
      </c>
      <c r="B33" s="37" t="s">
        <v>1292</v>
      </c>
      <c r="C33" s="37" t="s">
        <v>1293</v>
      </c>
      <c r="D33" s="6" t="s">
        <v>20</v>
      </c>
      <c r="E33" s="12" t="s">
        <v>21</v>
      </c>
      <c r="F33" s="12" t="s">
        <v>21</v>
      </c>
      <c r="G33" s="6"/>
      <c r="H33" s="6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</row>
    <row r="34" ht="12.0" customHeight="1">
      <c r="A34" s="9">
        <v>413.0</v>
      </c>
      <c r="B34" s="37" t="s">
        <v>1298</v>
      </c>
      <c r="C34" s="37" t="s">
        <v>1299</v>
      </c>
      <c r="D34" s="6" t="s">
        <v>20</v>
      </c>
      <c r="E34" s="12" t="s">
        <v>21</v>
      </c>
      <c r="F34" s="12" t="s">
        <v>21</v>
      </c>
      <c r="G34" s="6"/>
      <c r="H34" s="6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</row>
    <row r="35" ht="12.0" customHeight="1">
      <c r="A35" s="9">
        <v>414.0</v>
      </c>
      <c r="B35" s="37" t="s">
        <v>1300</v>
      </c>
      <c r="C35" s="37" t="s">
        <v>1302</v>
      </c>
      <c r="D35" s="6" t="s">
        <v>20</v>
      </c>
      <c r="E35" s="12" t="s">
        <v>21</v>
      </c>
      <c r="F35" s="12" t="s">
        <v>21</v>
      </c>
      <c r="G35" s="6" t="s">
        <v>1304</v>
      </c>
      <c r="H35" s="6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</row>
    <row r="36" ht="12.0" customHeight="1">
      <c r="A36" s="9">
        <v>415.0</v>
      </c>
      <c r="B36" s="37" t="s">
        <v>1307</v>
      </c>
      <c r="C36" s="37" t="s">
        <v>1308</v>
      </c>
      <c r="D36" s="6" t="s">
        <v>20</v>
      </c>
      <c r="E36" s="12" t="s">
        <v>21</v>
      </c>
      <c r="F36" s="12" t="s">
        <v>21</v>
      </c>
      <c r="G36" s="6"/>
      <c r="H36" s="6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</row>
    <row r="37" ht="12.0" customHeight="1">
      <c r="A37" s="9">
        <v>416.0</v>
      </c>
      <c r="B37" s="37" t="s">
        <v>1309</v>
      </c>
      <c r="C37" s="37" t="s">
        <v>1310</v>
      </c>
      <c r="D37" s="6" t="s">
        <v>20</v>
      </c>
      <c r="E37" s="12" t="s">
        <v>21</v>
      </c>
      <c r="F37" s="12" t="s">
        <v>21</v>
      </c>
      <c r="G37" s="6" t="s">
        <v>1311</v>
      </c>
      <c r="H37" s="6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</row>
    <row r="38" ht="12.0" customHeight="1">
      <c r="A38" s="9">
        <v>417.0</v>
      </c>
      <c r="B38" s="37" t="s">
        <v>1315</v>
      </c>
      <c r="C38" s="37" t="s">
        <v>1316</v>
      </c>
      <c r="D38" s="6" t="s">
        <v>20</v>
      </c>
      <c r="E38" s="12" t="s">
        <v>21</v>
      </c>
      <c r="F38" s="12" t="s">
        <v>21</v>
      </c>
      <c r="G38" s="6" t="s">
        <v>1317</v>
      </c>
      <c r="H38" s="6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</row>
    <row r="39" ht="12.0" customHeight="1">
      <c r="A39" s="9">
        <v>418.0</v>
      </c>
      <c r="B39" s="37" t="s">
        <v>1318</v>
      </c>
      <c r="C39" s="37" t="s">
        <v>1319</v>
      </c>
      <c r="D39" s="6" t="s">
        <v>20</v>
      </c>
      <c r="E39" s="12" t="s">
        <v>21</v>
      </c>
      <c r="F39" s="12" t="s">
        <v>21</v>
      </c>
      <c r="G39" s="6" t="s">
        <v>1320</v>
      </c>
      <c r="H39" s="6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</row>
    <row r="40" ht="12.0" customHeight="1">
      <c r="A40" s="9">
        <v>419.0</v>
      </c>
      <c r="B40" s="37" t="s">
        <v>1321</v>
      </c>
      <c r="C40" s="37" t="s">
        <v>1322</v>
      </c>
      <c r="D40" s="6" t="s">
        <v>20</v>
      </c>
      <c r="E40" s="12" t="s">
        <v>21</v>
      </c>
      <c r="F40" s="12" t="s">
        <v>21</v>
      </c>
      <c r="G40" s="6" t="s">
        <v>1323</v>
      </c>
      <c r="H40" s="6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</row>
    <row r="41" ht="12.0" customHeight="1">
      <c r="A41" s="9">
        <v>133.0</v>
      </c>
      <c r="B41" s="37" t="s">
        <v>530</v>
      </c>
      <c r="C41" s="37" t="s">
        <v>531</v>
      </c>
      <c r="D41" s="6" t="s">
        <v>20</v>
      </c>
      <c r="E41" s="12" t="s">
        <v>21</v>
      </c>
      <c r="F41" s="12" t="s">
        <v>21</v>
      </c>
      <c r="G41" s="6" t="s">
        <v>1326</v>
      </c>
      <c r="H41" s="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</row>
  </sheetData>
  <mergeCells count="11">
    <mergeCell ref="J1:M1"/>
    <mergeCell ref="J2:M2"/>
    <mergeCell ref="J3:M3"/>
    <mergeCell ref="J9:M9"/>
    <mergeCell ref="J8:M8"/>
    <mergeCell ref="J6:M6"/>
    <mergeCell ref="J7:M7"/>
    <mergeCell ref="J12:M12"/>
    <mergeCell ref="J13:M13"/>
    <mergeCell ref="J5:M5"/>
    <mergeCell ref="J10:M10"/>
  </mergeCells>
  <dataValidations>
    <dataValidation type="list" allowBlank="1" showErrorMessage="1" sqref="H3:H41">
      <formula1>$CE$1:$CE$2</formula1>
    </dataValidation>
  </dataValidations>
  <hyperlinks>
    <hyperlink r:id="rId1" ref="C22"/>
  </hyperlinks>
  <printOptions/>
  <pageMargins bottom="0.75" footer="0.0" header="0.0" left="0.7" right="0.7" top="0.75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2.43"/>
    <col customWidth="1" min="3" max="3" width="35.0"/>
    <col customWidth="1" min="4" max="4" width="8.43"/>
    <col customWidth="1" min="5" max="6" width="8.14"/>
    <col customWidth="1" min="7" max="7" width="16.29"/>
    <col customWidth="1" min="8" max="8" width="17.71"/>
    <col customWidth="1" min="9" max="9" width="8.14"/>
    <col customWidth="1" min="10" max="10" width="77.29"/>
    <col customWidth="1" min="11" max="12" width="9.14"/>
    <col customWidth="1" hidden="1" min="13" max="13" width="23.86"/>
    <col customWidth="1" min="14" max="14" width="10.86"/>
    <col customWidth="1" min="15" max="15" width="8.29"/>
    <col customWidth="1" min="16" max="16" width="9.43"/>
    <col customWidth="1" min="17" max="82" width="9.14"/>
    <col customWidth="1" min="83" max="83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1258</v>
      </c>
      <c r="F1" s="2" t="s">
        <v>7</v>
      </c>
      <c r="G1" s="1" t="s">
        <v>12</v>
      </c>
      <c r="H1" s="1" t="s">
        <v>13</v>
      </c>
      <c r="I1" s="62" t="s">
        <v>591</v>
      </c>
      <c r="J1" s="63" t="s">
        <v>206</v>
      </c>
      <c r="K1" s="43"/>
      <c r="L1" s="43"/>
      <c r="M1" s="44"/>
      <c r="N1" s="64" t="s">
        <v>596</v>
      </c>
      <c r="O1" s="64" t="s">
        <v>599</v>
      </c>
      <c r="P1" s="64" t="s">
        <v>600</v>
      </c>
      <c r="Q1" s="64" t="s">
        <v>601</v>
      </c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 t="s">
        <v>14</v>
      </c>
    </row>
    <row r="2" ht="12.0" customHeight="1">
      <c r="A2" s="6"/>
      <c r="B2" s="6"/>
      <c r="C2" s="6"/>
      <c r="D2" s="6"/>
      <c r="E2" s="33">
        <f t="shared" ref="E2:F2" si="1">COUNTIF(E3:E45,"ü")</f>
        <v>43</v>
      </c>
      <c r="F2" s="33">
        <f t="shared" si="1"/>
        <v>43</v>
      </c>
      <c r="G2" s="8" t="str">
        <f>COUNTA(G:G)-COUNTA(G1:G2)-COUNTIF(G:G,"NA")</f>
        <v>#REF!</v>
      </c>
      <c r="H2" s="33" t="str">
        <f>COUNTIF(H:H,"Yes")</f>
        <v>#REF!</v>
      </c>
      <c r="I2" s="37" t="s">
        <v>585</v>
      </c>
      <c r="J2" s="67" t="s">
        <v>619</v>
      </c>
      <c r="K2" s="68"/>
      <c r="L2" s="68"/>
      <c r="M2" s="69"/>
      <c r="N2" s="37">
        <v>4.0</v>
      </c>
      <c r="O2" s="37">
        <v>3.75</v>
      </c>
      <c r="P2" s="37">
        <v>0.25</v>
      </c>
      <c r="Q2" s="37">
        <v>0.0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 t="s">
        <v>15</v>
      </c>
    </row>
    <row r="3" ht="12.0" customHeight="1">
      <c r="A3" s="9">
        <v>420.0</v>
      </c>
      <c r="B3" s="37" t="s">
        <v>1273</v>
      </c>
      <c r="C3" s="37" t="s">
        <v>1274</v>
      </c>
      <c r="D3" s="6" t="s">
        <v>20</v>
      </c>
      <c r="E3" s="12" t="s">
        <v>21</v>
      </c>
      <c r="F3" s="12" t="s">
        <v>21</v>
      </c>
      <c r="G3" s="6" t="s">
        <v>1275</v>
      </c>
      <c r="H3" s="6"/>
      <c r="I3" s="37" t="s">
        <v>1279</v>
      </c>
      <c r="J3" s="65" t="s">
        <v>1280</v>
      </c>
      <c r="K3" s="43"/>
      <c r="L3" s="43"/>
      <c r="M3" s="44"/>
      <c r="N3" s="37">
        <v>4.0</v>
      </c>
      <c r="O3" s="37">
        <v>3.75</v>
      </c>
      <c r="P3" s="37">
        <v>0.25</v>
      </c>
      <c r="Q3" s="37">
        <v>0.0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</row>
    <row r="4" ht="12.0" customHeight="1">
      <c r="A4" s="9">
        <v>421.0</v>
      </c>
      <c r="B4" s="37" t="s">
        <v>1284</v>
      </c>
      <c r="C4" s="37" t="s">
        <v>1285</v>
      </c>
      <c r="D4" s="6" t="s">
        <v>20</v>
      </c>
      <c r="E4" s="12" t="s">
        <v>21</v>
      </c>
      <c r="F4" s="12" t="s">
        <v>21</v>
      </c>
      <c r="G4" s="6" t="s">
        <v>1286</v>
      </c>
      <c r="H4" s="6"/>
      <c r="I4" s="37" t="s">
        <v>1287</v>
      </c>
      <c r="J4" s="65" t="s">
        <v>1288</v>
      </c>
      <c r="K4" s="43"/>
      <c r="L4" s="43"/>
      <c r="M4" s="44"/>
      <c r="N4" s="37">
        <v>8.0</v>
      </c>
      <c r="O4" s="37">
        <f>6.25+4</f>
        <v>10.25</v>
      </c>
      <c r="P4" s="37">
        <v>0.25</v>
      </c>
      <c r="Q4" s="37">
        <v>1.5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</row>
    <row r="5" ht="12.0" customHeight="1">
      <c r="A5" s="9">
        <v>422.0</v>
      </c>
      <c r="B5" s="37" t="s">
        <v>1294</v>
      </c>
      <c r="C5" s="37" t="s">
        <v>1295</v>
      </c>
      <c r="D5" s="6" t="s">
        <v>20</v>
      </c>
      <c r="E5" s="12" t="s">
        <v>21</v>
      </c>
      <c r="F5" s="12" t="s">
        <v>21</v>
      </c>
      <c r="G5" s="6" t="s">
        <v>1296</v>
      </c>
      <c r="H5" s="6"/>
      <c r="I5" s="37" t="s">
        <v>1258</v>
      </c>
      <c r="J5" s="65" t="s">
        <v>1297</v>
      </c>
      <c r="K5" s="43"/>
      <c r="L5" s="43"/>
      <c r="M5" s="44"/>
      <c r="N5" s="37">
        <v>16.0</v>
      </c>
      <c r="O5" s="37">
        <v>13.5</v>
      </c>
      <c r="P5" s="37">
        <f>0.25*4</f>
        <v>1</v>
      </c>
      <c r="Q5" s="37">
        <v>1.5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</row>
    <row r="6" ht="12.0" customHeight="1">
      <c r="A6" s="9">
        <v>423.0</v>
      </c>
      <c r="B6" s="37" t="s">
        <v>1301</v>
      </c>
      <c r="C6" s="37" t="s">
        <v>1303</v>
      </c>
      <c r="D6" s="6" t="s">
        <v>20</v>
      </c>
      <c r="E6" s="12" t="s">
        <v>21</v>
      </c>
      <c r="F6" s="12" t="s">
        <v>21</v>
      </c>
      <c r="G6" s="6" t="s">
        <v>1305</v>
      </c>
      <c r="H6" s="6"/>
      <c r="I6" s="37" t="s">
        <v>5</v>
      </c>
      <c r="J6" s="65" t="s">
        <v>1306</v>
      </c>
      <c r="K6" s="43"/>
      <c r="L6" s="43"/>
      <c r="M6" s="44"/>
      <c r="N6" s="37">
        <v>20.0</v>
      </c>
      <c r="O6" s="37">
        <f>17.25+4</f>
        <v>21.25</v>
      </c>
      <c r="P6" s="37">
        <f>0.25*5</f>
        <v>1.25</v>
      </c>
      <c r="Q6" s="37">
        <v>1.5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</row>
    <row r="7" ht="12.0" customHeight="1">
      <c r="A7" s="9">
        <v>424.0</v>
      </c>
      <c r="B7" s="37" t="s">
        <v>1312</v>
      </c>
      <c r="C7" s="37" t="s">
        <v>1313</v>
      </c>
      <c r="D7" s="6" t="s">
        <v>20</v>
      </c>
      <c r="E7" s="12" t="s">
        <v>21</v>
      </c>
      <c r="F7" s="12" t="s">
        <v>21</v>
      </c>
      <c r="G7" s="6" t="s">
        <v>1314</v>
      </c>
      <c r="H7" s="6"/>
      <c r="I7" s="37" t="s">
        <v>7</v>
      </c>
      <c r="J7" s="65" t="s">
        <v>263</v>
      </c>
      <c r="K7" s="43"/>
      <c r="L7" s="43"/>
      <c r="M7" s="44"/>
      <c r="N7" s="37">
        <v>36.0</v>
      </c>
      <c r="O7" s="37">
        <f>31.75+12</f>
        <v>43.75</v>
      </c>
      <c r="P7" s="37">
        <f>0.25*9</f>
        <v>2.25</v>
      </c>
      <c r="Q7" s="37">
        <v>2.0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</row>
    <row r="8" ht="12.0" customHeight="1">
      <c r="A8" s="9">
        <v>425.0</v>
      </c>
      <c r="B8" s="37" t="s">
        <v>1324</v>
      </c>
      <c r="C8" s="37" t="s">
        <v>1325</v>
      </c>
      <c r="D8" s="6" t="s">
        <v>20</v>
      </c>
      <c r="E8" s="12" t="s">
        <v>21</v>
      </c>
      <c r="F8" s="12" t="s">
        <v>21</v>
      </c>
      <c r="G8" s="6" t="s">
        <v>1327</v>
      </c>
      <c r="H8" s="6"/>
      <c r="I8" s="37" t="s">
        <v>9</v>
      </c>
      <c r="J8" s="65" t="s">
        <v>655</v>
      </c>
      <c r="K8" s="43"/>
      <c r="L8" s="43"/>
      <c r="M8" s="44"/>
      <c r="N8" s="37">
        <v>16.0</v>
      </c>
      <c r="O8" s="37">
        <f>14.25+4</f>
        <v>18.25</v>
      </c>
      <c r="P8" s="37">
        <f>0.25*3</f>
        <v>0.75</v>
      </c>
      <c r="Q8" s="37">
        <v>1.0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</row>
    <row r="9" ht="12.0" customHeight="1">
      <c r="A9" s="9">
        <v>426.0</v>
      </c>
      <c r="B9" s="37" t="s">
        <v>1328</v>
      </c>
      <c r="C9" s="37" t="s">
        <v>1329</v>
      </c>
      <c r="D9" s="6" t="s">
        <v>20</v>
      </c>
      <c r="E9" s="12" t="s">
        <v>21</v>
      </c>
      <c r="F9" s="12" t="s">
        <v>21</v>
      </c>
      <c r="G9" s="6" t="s">
        <v>1330</v>
      </c>
      <c r="H9" s="6"/>
      <c r="I9" s="37" t="s">
        <v>8</v>
      </c>
      <c r="J9" s="65" t="s">
        <v>1331</v>
      </c>
      <c r="K9" s="43"/>
      <c r="L9" s="43"/>
      <c r="M9" s="44"/>
      <c r="N9" s="37">
        <v>24.0</v>
      </c>
      <c r="O9" s="37">
        <f>20.75+8</f>
        <v>28.75</v>
      </c>
      <c r="P9" s="37">
        <f>0.25*5</f>
        <v>1.25</v>
      </c>
      <c r="Q9" s="37">
        <v>2.0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</row>
    <row r="10" ht="12.0" customHeight="1">
      <c r="A10" s="9">
        <v>427.0</v>
      </c>
      <c r="B10" s="37" t="s">
        <v>1332</v>
      </c>
      <c r="C10" s="37" t="s">
        <v>1333</v>
      </c>
      <c r="D10" s="6" t="s">
        <v>20</v>
      </c>
      <c r="E10" s="12" t="s">
        <v>21</v>
      </c>
      <c r="F10" s="12" t="s">
        <v>21</v>
      </c>
      <c r="G10" s="6" t="s">
        <v>1334</v>
      </c>
      <c r="H10" s="6"/>
      <c r="I10" s="37" t="s">
        <v>589</v>
      </c>
      <c r="J10" s="65" t="s">
        <v>668</v>
      </c>
      <c r="K10" s="43"/>
      <c r="L10" s="43"/>
      <c r="M10" s="44"/>
      <c r="N10" s="37">
        <v>12.0</v>
      </c>
      <c r="O10" s="37">
        <f>10.5+8</f>
        <v>18.5</v>
      </c>
      <c r="P10" s="37">
        <f>0.25*2</f>
        <v>0.5</v>
      </c>
      <c r="Q10" s="37">
        <v>1.0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</row>
    <row r="11" ht="12.0" customHeight="1">
      <c r="A11" s="9">
        <v>428.0</v>
      </c>
      <c r="B11" s="37" t="s">
        <v>1335</v>
      </c>
      <c r="C11" s="37" t="s">
        <v>1336</v>
      </c>
      <c r="D11" s="6" t="s">
        <v>20</v>
      </c>
      <c r="E11" s="12" t="s">
        <v>21</v>
      </c>
      <c r="F11" s="12" t="s">
        <v>21</v>
      </c>
      <c r="G11" s="6" t="s">
        <v>1337</v>
      </c>
      <c r="H11" s="6"/>
      <c r="I11" s="37" t="s">
        <v>590</v>
      </c>
      <c r="J11" s="65" t="s">
        <v>680</v>
      </c>
      <c r="K11" s="43"/>
      <c r="L11" s="43"/>
      <c r="M11" s="44"/>
      <c r="N11" s="37">
        <v>4.0</v>
      </c>
      <c r="O11" s="37">
        <f>4+8</f>
        <v>12</v>
      </c>
      <c r="P11" s="37"/>
      <c r="Q11" s="37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</row>
    <row r="12" ht="12.0" customHeight="1">
      <c r="A12" s="9">
        <v>429.0</v>
      </c>
      <c r="B12" s="37" t="s">
        <v>1338</v>
      </c>
      <c r="C12" s="37" t="s">
        <v>1339</v>
      </c>
      <c r="D12" s="6" t="s">
        <v>20</v>
      </c>
      <c r="E12" s="12" t="s">
        <v>21</v>
      </c>
      <c r="F12" s="12" t="s">
        <v>21</v>
      </c>
      <c r="G12" s="6" t="s">
        <v>1340</v>
      </c>
      <c r="H12" s="6"/>
      <c r="I12" s="37"/>
      <c r="J12" s="65"/>
      <c r="K12" s="43"/>
      <c r="L12" s="43"/>
      <c r="M12" s="44"/>
      <c r="N12" s="37"/>
      <c r="O12" s="37"/>
      <c r="P12" s="37">
        <v>0.0</v>
      </c>
      <c r="Q12" s="37">
        <v>0.0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</row>
    <row r="13" ht="12.0" customHeight="1">
      <c r="A13" s="9">
        <v>430.0</v>
      </c>
      <c r="B13" s="37" t="s">
        <v>1341</v>
      </c>
      <c r="C13" s="37" t="s">
        <v>1342</v>
      </c>
      <c r="D13" s="6" t="s">
        <v>20</v>
      </c>
      <c r="E13" s="12" t="s">
        <v>21</v>
      </c>
      <c r="F13" s="12" t="s">
        <v>21</v>
      </c>
      <c r="G13" s="6" t="s">
        <v>1343</v>
      </c>
      <c r="H13" s="6"/>
      <c r="I13" s="70"/>
      <c r="J13" s="65" t="s">
        <v>691</v>
      </c>
      <c r="K13" s="43"/>
      <c r="L13" s="43"/>
      <c r="M13" s="44"/>
      <c r="N13" s="37">
        <v>4.0</v>
      </c>
      <c r="O13" s="37">
        <v>0.0</v>
      </c>
      <c r="P13" s="37">
        <v>0.0</v>
      </c>
      <c r="Q13" s="37">
        <v>0.0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</row>
    <row r="14" ht="12.0" customHeight="1">
      <c r="A14" s="9">
        <v>431.0</v>
      </c>
      <c r="B14" s="37" t="s">
        <v>1344</v>
      </c>
      <c r="C14" s="37" t="s">
        <v>1345</v>
      </c>
      <c r="D14" s="6" t="s">
        <v>20</v>
      </c>
      <c r="E14" s="12" t="s">
        <v>21</v>
      </c>
      <c r="F14" s="12" t="s">
        <v>21</v>
      </c>
      <c r="G14" s="6" t="s">
        <v>1346</v>
      </c>
      <c r="H14" s="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</row>
    <row r="15" ht="12.0" customHeight="1">
      <c r="A15" s="9">
        <v>432.0</v>
      </c>
      <c r="B15" s="37" t="s">
        <v>1347</v>
      </c>
      <c r="C15" s="6" t="s">
        <v>1348</v>
      </c>
      <c r="D15" s="6" t="s">
        <v>20</v>
      </c>
      <c r="E15" s="12" t="s">
        <v>21</v>
      </c>
      <c r="F15" s="12" t="s">
        <v>21</v>
      </c>
      <c r="G15" s="6" t="s">
        <v>1346</v>
      </c>
      <c r="H15" s="6"/>
      <c r="I15" s="71"/>
      <c r="J15" s="6" t="s">
        <v>706</v>
      </c>
      <c r="K15" s="6"/>
      <c r="L15" s="6"/>
      <c r="M15" s="6"/>
      <c r="N15" s="6"/>
      <c r="O15" s="6"/>
      <c r="P15" s="6"/>
      <c r="Q15" s="6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</row>
    <row r="16" ht="12.0" customHeight="1">
      <c r="A16" s="9">
        <v>433.0</v>
      </c>
      <c r="B16" s="37" t="s">
        <v>1349</v>
      </c>
      <c r="C16" s="37" t="s">
        <v>1350</v>
      </c>
      <c r="D16" s="6" t="s">
        <v>20</v>
      </c>
      <c r="E16" s="12" t="s">
        <v>21</v>
      </c>
      <c r="F16" s="12" t="s">
        <v>21</v>
      </c>
      <c r="G16" s="6" t="s">
        <v>1351</v>
      </c>
      <c r="H16" s="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</row>
    <row r="17" ht="12.0" customHeight="1">
      <c r="A17" s="9">
        <v>434.0</v>
      </c>
      <c r="B17" s="37" t="s">
        <v>1352</v>
      </c>
      <c r="C17" s="37" t="s">
        <v>1353</v>
      </c>
      <c r="D17" s="6" t="s">
        <v>20</v>
      </c>
      <c r="E17" s="12" t="s">
        <v>21</v>
      </c>
      <c r="F17" s="12" t="s">
        <v>21</v>
      </c>
      <c r="G17" s="6" t="s">
        <v>1354</v>
      </c>
      <c r="H17" s="6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</row>
    <row r="18" ht="12.0" customHeight="1">
      <c r="A18" s="9">
        <v>435.0</v>
      </c>
      <c r="B18" s="37" t="s">
        <v>1357</v>
      </c>
      <c r="C18" s="37" t="s">
        <v>1358</v>
      </c>
      <c r="D18" s="6" t="s">
        <v>20</v>
      </c>
      <c r="E18" s="12" t="s">
        <v>21</v>
      </c>
      <c r="F18" s="12" t="s">
        <v>21</v>
      </c>
      <c r="G18" s="6" t="s">
        <v>1359</v>
      </c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</row>
    <row r="19" ht="12.0" customHeight="1">
      <c r="A19" s="9">
        <v>436.0</v>
      </c>
      <c r="B19" s="37" t="s">
        <v>1360</v>
      </c>
      <c r="C19" s="37" t="s">
        <v>1361</v>
      </c>
      <c r="D19" s="6" t="s">
        <v>20</v>
      </c>
      <c r="E19" s="12" t="s">
        <v>21</v>
      </c>
      <c r="F19" s="12" t="s">
        <v>21</v>
      </c>
      <c r="G19" s="6" t="s">
        <v>1362</v>
      </c>
      <c r="H19" s="6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</row>
    <row r="20" ht="12.0" customHeight="1">
      <c r="A20" s="9">
        <v>437.0</v>
      </c>
      <c r="B20" s="37" t="s">
        <v>1366</v>
      </c>
      <c r="C20" s="6" t="s">
        <v>1367</v>
      </c>
      <c r="D20" s="6" t="s">
        <v>20</v>
      </c>
      <c r="E20" s="12" t="s">
        <v>21</v>
      </c>
      <c r="F20" s="12" t="s">
        <v>21</v>
      </c>
      <c r="G20" s="6" t="s">
        <v>1368</v>
      </c>
      <c r="H20" s="6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</row>
    <row r="21" ht="12.0" customHeight="1">
      <c r="A21" s="9">
        <v>438.0</v>
      </c>
      <c r="B21" s="37" t="s">
        <v>1371</v>
      </c>
      <c r="C21" s="37" t="s">
        <v>1372</v>
      </c>
      <c r="D21" s="6" t="s">
        <v>20</v>
      </c>
      <c r="E21" s="12" t="s">
        <v>21</v>
      </c>
      <c r="F21" s="12" t="s">
        <v>21</v>
      </c>
      <c r="G21" s="6" t="s">
        <v>1373</v>
      </c>
      <c r="H21" s="6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</row>
    <row r="22" ht="12.0" customHeight="1">
      <c r="A22" s="9">
        <v>439.0</v>
      </c>
      <c r="B22" s="37" t="s">
        <v>1377</v>
      </c>
      <c r="C22" s="38" t="s">
        <v>1378</v>
      </c>
      <c r="D22" s="6" t="s">
        <v>20</v>
      </c>
      <c r="E22" s="12" t="s">
        <v>21</v>
      </c>
      <c r="F22" s="12" t="s">
        <v>21</v>
      </c>
      <c r="G22" s="6" t="s">
        <v>1379</v>
      </c>
      <c r="H22" s="6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</row>
    <row r="23" ht="12.0" customHeight="1">
      <c r="A23" s="9">
        <v>440.0</v>
      </c>
      <c r="B23" s="37" t="s">
        <v>1385</v>
      </c>
      <c r="C23" s="37" t="s">
        <v>1386</v>
      </c>
      <c r="D23" s="6" t="s">
        <v>20</v>
      </c>
      <c r="E23" s="12" t="s">
        <v>21</v>
      </c>
      <c r="F23" s="12" t="s">
        <v>21</v>
      </c>
      <c r="G23" s="6" t="s">
        <v>1387</v>
      </c>
      <c r="H23" s="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</row>
    <row r="24" ht="12.0" customHeight="1">
      <c r="A24" s="9">
        <v>441.0</v>
      </c>
      <c r="B24" s="37" t="s">
        <v>1389</v>
      </c>
      <c r="C24" s="37" t="s">
        <v>1391</v>
      </c>
      <c r="D24" s="6" t="s">
        <v>20</v>
      </c>
      <c r="E24" s="12" t="s">
        <v>21</v>
      </c>
      <c r="F24" s="12" t="s">
        <v>21</v>
      </c>
      <c r="G24" s="6" t="s">
        <v>1393</v>
      </c>
      <c r="H24" s="6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</row>
    <row r="25" ht="12.0" customHeight="1">
      <c r="A25" s="9">
        <v>442.0</v>
      </c>
      <c r="B25" s="37" t="s">
        <v>1397</v>
      </c>
      <c r="C25" s="37" t="s">
        <v>1398</v>
      </c>
      <c r="D25" s="6" t="s">
        <v>20</v>
      </c>
      <c r="E25" s="12" t="s">
        <v>21</v>
      </c>
      <c r="F25" s="12" t="s">
        <v>21</v>
      </c>
      <c r="G25" s="6" t="s">
        <v>1399</v>
      </c>
      <c r="H25" s="6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</row>
    <row r="26" ht="12.0" customHeight="1">
      <c r="A26" s="9">
        <v>443.0</v>
      </c>
      <c r="B26" s="37" t="s">
        <v>1402</v>
      </c>
      <c r="C26" s="37" t="s">
        <v>1403</v>
      </c>
      <c r="D26" s="6" t="s">
        <v>20</v>
      </c>
      <c r="E26" s="12" t="s">
        <v>21</v>
      </c>
      <c r="F26" s="12" t="s">
        <v>21</v>
      </c>
      <c r="G26" s="6" t="s">
        <v>1404</v>
      </c>
      <c r="H26" s="6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</row>
    <row r="27" ht="12.0" customHeight="1">
      <c r="A27" s="9">
        <v>444.0</v>
      </c>
      <c r="B27" s="37" t="s">
        <v>1407</v>
      </c>
      <c r="C27" s="37" t="s">
        <v>1408</v>
      </c>
      <c r="D27" s="6" t="s">
        <v>20</v>
      </c>
      <c r="E27" s="12" t="s">
        <v>21</v>
      </c>
      <c r="F27" s="12" t="s">
        <v>21</v>
      </c>
      <c r="G27" s="6" t="s">
        <v>1409</v>
      </c>
      <c r="H27" s="6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</row>
    <row r="28" ht="12.0" customHeight="1">
      <c r="A28" s="9">
        <v>445.0</v>
      </c>
      <c r="B28" s="37" t="s">
        <v>1413</v>
      </c>
      <c r="C28" s="37" t="s">
        <v>1414</v>
      </c>
      <c r="D28" s="6" t="s">
        <v>20</v>
      </c>
      <c r="E28" s="12" t="s">
        <v>21</v>
      </c>
      <c r="F28" s="12" t="s">
        <v>21</v>
      </c>
      <c r="G28" s="6" t="s">
        <v>1415</v>
      </c>
      <c r="H28" s="6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</row>
    <row r="29" ht="12.0" customHeight="1">
      <c r="A29" s="9">
        <v>446.0</v>
      </c>
      <c r="B29" s="37" t="s">
        <v>1419</v>
      </c>
      <c r="C29" s="37" t="s">
        <v>1420</v>
      </c>
      <c r="D29" s="6" t="s">
        <v>20</v>
      </c>
      <c r="E29" s="12" t="s">
        <v>21</v>
      </c>
      <c r="F29" s="12" t="s">
        <v>21</v>
      </c>
      <c r="G29" s="6" t="s">
        <v>1421</v>
      </c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</row>
    <row r="30" ht="12.0" customHeight="1">
      <c r="A30" s="9">
        <v>447.0</v>
      </c>
      <c r="B30" s="37" t="s">
        <v>1423</v>
      </c>
      <c r="C30" s="37" t="s">
        <v>1424</v>
      </c>
      <c r="D30" s="6" t="s">
        <v>20</v>
      </c>
      <c r="E30" s="12" t="s">
        <v>21</v>
      </c>
      <c r="F30" s="12" t="s">
        <v>21</v>
      </c>
      <c r="G30" s="6" t="s">
        <v>1346</v>
      </c>
      <c r="H30" s="6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</row>
    <row r="31" ht="12.0" customHeight="1">
      <c r="A31" s="9">
        <v>448.0</v>
      </c>
      <c r="B31" s="37" t="s">
        <v>1428</v>
      </c>
      <c r="C31" s="37" t="s">
        <v>1429</v>
      </c>
      <c r="D31" s="6" t="s">
        <v>20</v>
      </c>
      <c r="E31" s="12" t="s">
        <v>21</v>
      </c>
      <c r="F31" s="12" t="s">
        <v>21</v>
      </c>
      <c r="G31" s="6" t="s">
        <v>1430</v>
      </c>
      <c r="H31" s="6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</row>
    <row r="32" ht="12.0" customHeight="1">
      <c r="A32" s="9">
        <v>449.0</v>
      </c>
      <c r="B32" s="37" t="s">
        <v>1434</v>
      </c>
      <c r="C32" s="37" t="s">
        <v>1435</v>
      </c>
      <c r="D32" s="6" t="s">
        <v>20</v>
      </c>
      <c r="E32" s="12" t="s">
        <v>21</v>
      </c>
      <c r="F32" s="12" t="s">
        <v>21</v>
      </c>
      <c r="G32" s="6" t="s">
        <v>1436</v>
      </c>
      <c r="H32" s="6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</row>
    <row r="33" ht="12.0" customHeight="1">
      <c r="A33" s="9">
        <v>450.0</v>
      </c>
      <c r="B33" s="37" t="s">
        <v>1440</v>
      </c>
      <c r="C33" s="37" t="s">
        <v>1441</v>
      </c>
      <c r="D33" s="6" t="s">
        <v>20</v>
      </c>
      <c r="E33" s="12" t="s">
        <v>21</v>
      </c>
      <c r="F33" s="12" t="s">
        <v>21</v>
      </c>
      <c r="G33" s="6" t="s">
        <v>1442</v>
      </c>
      <c r="H33" s="6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</row>
    <row r="34" ht="12.0" customHeight="1">
      <c r="A34" s="9">
        <v>451.0</v>
      </c>
      <c r="B34" s="37" t="s">
        <v>1446</v>
      </c>
      <c r="C34" s="37" t="s">
        <v>1447</v>
      </c>
      <c r="D34" s="6" t="s">
        <v>20</v>
      </c>
      <c r="E34" s="12" t="s">
        <v>21</v>
      </c>
      <c r="F34" s="12" t="s">
        <v>21</v>
      </c>
      <c r="G34" s="6" t="s">
        <v>1448</v>
      </c>
      <c r="H34" s="6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</row>
    <row r="35" ht="12.0" customHeight="1">
      <c r="A35" s="9">
        <v>452.0</v>
      </c>
      <c r="B35" s="37" t="s">
        <v>1455</v>
      </c>
      <c r="C35" s="37" t="s">
        <v>1456</v>
      </c>
      <c r="D35" s="6" t="s">
        <v>20</v>
      </c>
      <c r="E35" s="12" t="s">
        <v>21</v>
      </c>
      <c r="F35" s="12" t="s">
        <v>21</v>
      </c>
      <c r="G35" s="6" t="s">
        <v>1457</v>
      </c>
      <c r="H35" s="6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</row>
    <row r="36" ht="12.0" customHeight="1">
      <c r="A36" s="9">
        <v>453.0</v>
      </c>
      <c r="B36" s="37" t="s">
        <v>1461</v>
      </c>
      <c r="C36" s="37" t="s">
        <v>1462</v>
      </c>
      <c r="D36" s="6" t="s">
        <v>20</v>
      </c>
      <c r="E36" s="12" t="s">
        <v>21</v>
      </c>
      <c r="F36" s="12" t="s">
        <v>21</v>
      </c>
      <c r="G36" s="6" t="s">
        <v>1466</v>
      </c>
      <c r="H36" s="6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</row>
    <row r="37" ht="12.0" customHeight="1">
      <c r="A37" s="9">
        <v>454.0</v>
      </c>
      <c r="B37" s="37" t="s">
        <v>1467</v>
      </c>
      <c r="C37" s="37" t="s">
        <v>1468</v>
      </c>
      <c r="D37" s="6" t="s">
        <v>20</v>
      </c>
      <c r="E37" s="12" t="s">
        <v>21</v>
      </c>
      <c r="F37" s="12" t="s">
        <v>21</v>
      </c>
      <c r="G37" s="6" t="s">
        <v>1469</v>
      </c>
      <c r="H37" s="6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</row>
    <row r="38" ht="12.0" customHeight="1">
      <c r="A38" s="9">
        <v>455.0</v>
      </c>
      <c r="B38" s="37" t="s">
        <v>1476</v>
      </c>
      <c r="C38" s="37" t="s">
        <v>1477</v>
      </c>
      <c r="D38" s="6" t="s">
        <v>20</v>
      </c>
      <c r="E38" s="12" t="s">
        <v>21</v>
      </c>
      <c r="F38" s="12" t="s">
        <v>21</v>
      </c>
      <c r="G38" s="6" t="s">
        <v>1478</v>
      </c>
      <c r="H38" s="6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</row>
    <row r="39" ht="12.0" customHeight="1">
      <c r="A39" s="9">
        <v>456.0</v>
      </c>
      <c r="B39" s="37" t="s">
        <v>1481</v>
      </c>
      <c r="C39" s="37" t="s">
        <v>1482</v>
      </c>
      <c r="D39" s="6" t="s">
        <v>20</v>
      </c>
      <c r="E39" s="12" t="s">
        <v>21</v>
      </c>
      <c r="F39" s="12" t="s">
        <v>21</v>
      </c>
      <c r="G39" s="6" t="s">
        <v>1483</v>
      </c>
      <c r="H39" s="6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</row>
    <row r="40" ht="12.0" customHeight="1">
      <c r="A40" s="9">
        <v>457.0</v>
      </c>
      <c r="B40" s="37" t="s">
        <v>1490</v>
      </c>
      <c r="C40" s="37" t="s">
        <v>1491</v>
      </c>
      <c r="D40" s="6" t="s">
        <v>20</v>
      </c>
      <c r="E40" s="12" t="s">
        <v>21</v>
      </c>
      <c r="F40" s="12" t="s">
        <v>21</v>
      </c>
      <c r="G40" s="6" t="s">
        <v>1492</v>
      </c>
      <c r="H40" s="6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</row>
    <row r="41" ht="12.0" customHeight="1">
      <c r="A41" s="9">
        <v>86.0</v>
      </c>
      <c r="B41" s="37" t="s">
        <v>1499</v>
      </c>
      <c r="C41" s="37" t="s">
        <v>1500</v>
      </c>
      <c r="D41" s="6" t="s">
        <v>20</v>
      </c>
      <c r="E41" s="12" t="s">
        <v>21</v>
      </c>
      <c r="F41" s="12" t="s">
        <v>21</v>
      </c>
      <c r="G41" s="6" t="s">
        <v>1501</v>
      </c>
      <c r="H41" s="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</row>
    <row r="42" ht="12.0" customHeight="1">
      <c r="A42" s="9">
        <v>396.0</v>
      </c>
      <c r="B42" s="37" t="s">
        <v>1239</v>
      </c>
      <c r="C42" s="37" t="s">
        <v>1240</v>
      </c>
      <c r="D42" s="6" t="s">
        <v>20</v>
      </c>
      <c r="E42" s="12" t="s">
        <v>21</v>
      </c>
      <c r="F42" s="12" t="s">
        <v>21</v>
      </c>
      <c r="G42" s="6" t="s">
        <v>1505</v>
      </c>
      <c r="H42" s="6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</row>
    <row r="43" ht="12.0" customHeight="1">
      <c r="A43" s="9">
        <v>402.0</v>
      </c>
      <c r="B43" s="37" t="s">
        <v>1253</v>
      </c>
      <c r="C43" s="37" t="s">
        <v>1254</v>
      </c>
      <c r="D43" s="6" t="s">
        <v>20</v>
      </c>
      <c r="E43" s="12" t="s">
        <v>21</v>
      </c>
      <c r="F43" s="12" t="s">
        <v>21</v>
      </c>
      <c r="G43" s="6" t="s">
        <v>1509</v>
      </c>
      <c r="H43" s="6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</row>
    <row r="44" ht="12.0" customHeight="1">
      <c r="A44" s="9">
        <v>407.0</v>
      </c>
      <c r="B44" s="37" t="s">
        <v>1268</v>
      </c>
      <c r="C44" s="37" t="s">
        <v>1269</v>
      </c>
      <c r="D44" s="6" t="s">
        <v>20</v>
      </c>
      <c r="E44" s="12" t="s">
        <v>21</v>
      </c>
      <c r="F44" s="12" t="s">
        <v>21</v>
      </c>
      <c r="G44" s="6" t="s">
        <v>1346</v>
      </c>
      <c r="H44" s="6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</row>
    <row r="45" ht="12.0" customHeight="1">
      <c r="A45" s="9">
        <v>375.0</v>
      </c>
      <c r="B45" s="37" t="s">
        <v>1168</v>
      </c>
      <c r="C45" s="37" t="s">
        <v>1169</v>
      </c>
      <c r="D45" s="6" t="s">
        <v>20</v>
      </c>
      <c r="E45" s="12" t="s">
        <v>21</v>
      </c>
      <c r="F45" s="12" t="s">
        <v>21</v>
      </c>
      <c r="G45" s="6" t="s">
        <v>1346</v>
      </c>
      <c r="H45" s="6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</row>
    <row r="46" ht="12.0" customHeight="1">
      <c r="A46" s="9">
        <v>391.0</v>
      </c>
      <c r="B46" s="37" t="s">
        <v>1225</v>
      </c>
      <c r="C46" s="37" t="s">
        <v>1226</v>
      </c>
      <c r="D46" s="6" t="s">
        <v>20</v>
      </c>
      <c r="E46" s="12" t="s">
        <v>21</v>
      </c>
      <c r="F46" s="12" t="s">
        <v>21</v>
      </c>
      <c r="G46" s="6" t="s">
        <v>1346</v>
      </c>
      <c r="H46" s="6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</sheetData>
  <mergeCells count="12">
    <mergeCell ref="J4:M4"/>
    <mergeCell ref="J3:M3"/>
    <mergeCell ref="J11:M11"/>
    <mergeCell ref="J10:M10"/>
    <mergeCell ref="J5:M5"/>
    <mergeCell ref="J6:M6"/>
    <mergeCell ref="J7:M7"/>
    <mergeCell ref="J8:M8"/>
    <mergeCell ref="J12:M12"/>
    <mergeCell ref="J13:M13"/>
    <mergeCell ref="J1:M1"/>
    <mergeCell ref="J9:M9"/>
  </mergeCells>
  <dataValidations>
    <dataValidation type="list" allowBlank="1" showErrorMessage="1" sqref="H3:H41">
      <formula1>$CE$1:$CE$2</formula1>
    </dataValidation>
  </dataValidations>
  <hyperlinks>
    <hyperlink r:id="rId1" ref="C22"/>
  </hyperlinks>
  <printOptions/>
  <pageMargins bottom="0.75" footer="0.0" header="0.0" left="0.7" right="0.7" top="0.75"/>
  <pageSetup orientation="landscape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7.86"/>
    <col customWidth="1" min="3" max="3" width="27.43"/>
    <col customWidth="1" min="4" max="4" width="8.43"/>
    <col customWidth="1" min="5" max="5" width="16.14"/>
    <col customWidth="1" min="6" max="6" width="17.71"/>
    <col customWidth="1" min="7" max="7" width="8.14"/>
    <col customWidth="1" min="8" max="8" width="77.29"/>
    <col customWidth="1" min="9" max="10" width="9.14"/>
    <col customWidth="1" hidden="1" min="11" max="11" width="23.86"/>
    <col customWidth="1" min="12" max="12" width="10.86"/>
    <col customWidth="1" min="13" max="13" width="8.29"/>
    <col customWidth="1" min="14" max="14" width="9.43"/>
    <col customWidth="1" min="15" max="80" width="9.14"/>
    <col customWidth="1" min="81" max="81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12</v>
      </c>
      <c r="F1" s="1" t="s">
        <v>13</v>
      </c>
      <c r="G1" s="62" t="s">
        <v>591</v>
      </c>
      <c r="H1" s="63" t="s">
        <v>206</v>
      </c>
      <c r="I1" s="43"/>
      <c r="J1" s="43"/>
      <c r="K1" s="44"/>
      <c r="L1" s="64" t="s">
        <v>596</v>
      </c>
      <c r="M1" s="64" t="s">
        <v>599</v>
      </c>
      <c r="N1" s="64" t="s">
        <v>600</v>
      </c>
      <c r="O1" s="64" t="s">
        <v>601</v>
      </c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 t="s">
        <v>14</v>
      </c>
    </row>
    <row r="2" ht="12.0" customHeight="1">
      <c r="A2" s="6"/>
      <c r="B2" s="6"/>
      <c r="C2" s="6"/>
      <c r="D2" s="6"/>
      <c r="E2" s="8" t="str">
        <f>COUNTA(E:E)-COUNTA(E1:E2)-COUNTIF(E:E,"NA")</f>
        <v>#REF!</v>
      </c>
      <c r="F2" s="33" t="str">
        <f>COUNTIF(F:F,"Yes")</f>
        <v>#REF!</v>
      </c>
      <c r="G2" s="37" t="s">
        <v>585</v>
      </c>
      <c r="H2" s="67" t="s">
        <v>619</v>
      </c>
      <c r="I2" s="68"/>
      <c r="J2" s="68"/>
      <c r="K2" s="69"/>
      <c r="L2" s="37">
        <v>4.0</v>
      </c>
      <c r="M2" s="37">
        <v>3.75</v>
      </c>
      <c r="N2" s="37">
        <v>0.25</v>
      </c>
      <c r="O2" s="37">
        <v>0.0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 t="s">
        <v>15</v>
      </c>
    </row>
    <row r="3" ht="12.0" customHeight="1">
      <c r="A3" s="9">
        <v>458.0</v>
      </c>
      <c r="B3" s="37" t="s">
        <v>1355</v>
      </c>
      <c r="C3" s="37" t="s">
        <v>1356</v>
      </c>
      <c r="D3" s="6" t="s">
        <v>20</v>
      </c>
      <c r="E3" s="6" t="s">
        <v>1346</v>
      </c>
      <c r="F3" s="6"/>
      <c r="G3" s="37" t="s">
        <v>1279</v>
      </c>
      <c r="H3" s="65" t="s">
        <v>1280</v>
      </c>
      <c r="I3" s="43"/>
      <c r="J3" s="43"/>
      <c r="K3" s="44"/>
      <c r="L3" s="37">
        <v>4.0</v>
      </c>
      <c r="M3" s="37">
        <v>3.75</v>
      </c>
      <c r="N3" s="37">
        <v>0.25</v>
      </c>
      <c r="O3" s="37">
        <v>0.0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</row>
    <row r="4" ht="12.0" customHeight="1">
      <c r="A4" s="9">
        <f t="shared" ref="A4:A16" si="1">A3+1</f>
        <v>459</v>
      </c>
      <c r="B4" s="37" t="s">
        <v>1363</v>
      </c>
      <c r="C4" s="37" t="s">
        <v>1364</v>
      </c>
      <c r="D4" s="6" t="s">
        <v>20</v>
      </c>
      <c r="E4" s="6" t="s">
        <v>1365</v>
      </c>
      <c r="F4" s="6"/>
      <c r="G4" s="37" t="s">
        <v>1287</v>
      </c>
      <c r="H4" s="65" t="s">
        <v>1288</v>
      </c>
      <c r="I4" s="43"/>
      <c r="J4" s="43"/>
      <c r="K4" s="44"/>
      <c r="L4" s="37">
        <v>8.0</v>
      </c>
      <c r="M4" s="37">
        <f>6.25+4</f>
        <v>10.25</v>
      </c>
      <c r="N4" s="37">
        <v>0.25</v>
      </c>
      <c r="O4" s="37">
        <v>1.5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</row>
    <row r="5" ht="12.0" customHeight="1">
      <c r="A5" s="9">
        <f t="shared" si="1"/>
        <v>460</v>
      </c>
      <c r="B5" s="37" t="s">
        <v>1374</v>
      </c>
      <c r="C5" s="37" t="s">
        <v>1375</v>
      </c>
      <c r="D5" s="6" t="s">
        <v>20</v>
      </c>
      <c r="E5" s="6" t="s">
        <v>1376</v>
      </c>
      <c r="F5" s="6"/>
      <c r="G5" s="37" t="s">
        <v>1258</v>
      </c>
      <c r="H5" s="65" t="s">
        <v>1297</v>
      </c>
      <c r="I5" s="43"/>
      <c r="J5" s="43"/>
      <c r="K5" s="44"/>
      <c r="L5" s="37">
        <v>16.0</v>
      </c>
      <c r="M5" s="37">
        <v>13.5</v>
      </c>
      <c r="N5" s="37">
        <f>0.25*4</f>
        <v>1</v>
      </c>
      <c r="O5" s="37">
        <v>1.5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</row>
    <row r="6" ht="12.0" customHeight="1">
      <c r="A6" s="9">
        <f t="shared" si="1"/>
        <v>461</v>
      </c>
      <c r="B6" s="37" t="s">
        <v>1382</v>
      </c>
      <c r="C6" s="37" t="s">
        <v>1383</v>
      </c>
      <c r="D6" s="6" t="s">
        <v>20</v>
      </c>
      <c r="E6" s="6" t="s">
        <v>1384</v>
      </c>
      <c r="F6" s="6"/>
      <c r="G6" s="37" t="s">
        <v>5</v>
      </c>
      <c r="H6" s="65" t="s">
        <v>1306</v>
      </c>
      <c r="I6" s="43"/>
      <c r="J6" s="43"/>
      <c r="K6" s="44"/>
      <c r="L6" s="37">
        <v>20.0</v>
      </c>
      <c r="M6" s="37">
        <f>17.25+4</f>
        <v>21.25</v>
      </c>
      <c r="N6" s="37">
        <f>0.25*5</f>
        <v>1.25</v>
      </c>
      <c r="O6" s="37">
        <v>1.5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</row>
    <row r="7" ht="12.0" customHeight="1">
      <c r="A7" s="9">
        <f t="shared" si="1"/>
        <v>462</v>
      </c>
      <c r="B7" s="37" t="s">
        <v>1394</v>
      </c>
      <c r="C7" s="37" t="s">
        <v>1395</v>
      </c>
      <c r="D7" s="6" t="s">
        <v>20</v>
      </c>
      <c r="E7" s="6" t="s">
        <v>1396</v>
      </c>
      <c r="F7" s="6"/>
      <c r="G7" s="37" t="s">
        <v>7</v>
      </c>
      <c r="H7" s="65" t="s">
        <v>263</v>
      </c>
      <c r="I7" s="43"/>
      <c r="J7" s="43"/>
      <c r="K7" s="44"/>
      <c r="L7" s="37">
        <v>36.0</v>
      </c>
      <c r="M7" s="37">
        <f>31.75+12</f>
        <v>43.75</v>
      </c>
      <c r="N7" s="37">
        <f>0.25*9</f>
        <v>2.25</v>
      </c>
      <c r="O7" s="37">
        <v>2.0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</row>
    <row r="8" ht="12.0" customHeight="1">
      <c r="A8" s="9">
        <f t="shared" si="1"/>
        <v>463</v>
      </c>
      <c r="B8" s="37" t="s">
        <v>1405</v>
      </c>
      <c r="C8" s="37" t="s">
        <v>1406</v>
      </c>
      <c r="D8" s="6" t="s">
        <v>20</v>
      </c>
      <c r="E8" s="6" t="s">
        <v>1346</v>
      </c>
      <c r="F8" s="6"/>
      <c r="G8" s="37" t="s">
        <v>9</v>
      </c>
      <c r="H8" s="65" t="s">
        <v>655</v>
      </c>
      <c r="I8" s="43"/>
      <c r="J8" s="43"/>
      <c r="K8" s="44"/>
      <c r="L8" s="37">
        <v>16.0</v>
      </c>
      <c r="M8" s="37">
        <f>14.25+4</f>
        <v>18.25</v>
      </c>
      <c r="N8" s="37">
        <f>0.25*3</f>
        <v>0.75</v>
      </c>
      <c r="O8" s="37">
        <v>1.0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</row>
    <row r="9" ht="12.0" customHeight="1">
      <c r="A9" s="9">
        <f t="shared" si="1"/>
        <v>464</v>
      </c>
      <c r="B9" s="37" t="s">
        <v>1416</v>
      </c>
      <c r="C9" s="37" t="s">
        <v>1417</v>
      </c>
      <c r="D9" s="6" t="s">
        <v>20</v>
      </c>
      <c r="E9" s="6" t="s">
        <v>1418</v>
      </c>
      <c r="F9" s="6"/>
      <c r="G9" s="37" t="s">
        <v>8</v>
      </c>
      <c r="H9" s="65" t="s">
        <v>1331</v>
      </c>
      <c r="I9" s="43"/>
      <c r="J9" s="43"/>
      <c r="K9" s="44"/>
      <c r="L9" s="37">
        <v>24.0</v>
      </c>
      <c r="M9" s="37">
        <f>20.75+8</f>
        <v>28.75</v>
      </c>
      <c r="N9" s="37">
        <f>0.25*5</f>
        <v>1.25</v>
      </c>
      <c r="O9" s="37">
        <v>2.0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</row>
    <row r="10" ht="12.0" customHeight="1">
      <c r="A10" s="9">
        <f t="shared" si="1"/>
        <v>465</v>
      </c>
      <c r="B10" s="37" t="s">
        <v>1425</v>
      </c>
      <c r="C10" s="37" t="s">
        <v>1426</v>
      </c>
      <c r="D10" s="6" t="s">
        <v>20</v>
      </c>
      <c r="E10" s="6" t="s">
        <v>1427</v>
      </c>
      <c r="F10" s="6"/>
      <c r="G10" s="37" t="s">
        <v>589</v>
      </c>
      <c r="H10" s="65" t="s">
        <v>668</v>
      </c>
      <c r="I10" s="43"/>
      <c r="J10" s="43"/>
      <c r="K10" s="44"/>
      <c r="L10" s="37">
        <v>12.0</v>
      </c>
      <c r="M10" s="37">
        <f>10.5+8</f>
        <v>18.5</v>
      </c>
      <c r="N10" s="37">
        <f>0.25*2</f>
        <v>0.5</v>
      </c>
      <c r="O10" s="37">
        <v>1.0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</row>
    <row r="11" ht="12.0" customHeight="1">
      <c r="A11" s="9">
        <f t="shared" si="1"/>
        <v>466</v>
      </c>
      <c r="B11" s="37" t="s">
        <v>1437</v>
      </c>
      <c r="C11" s="37" t="s">
        <v>1438</v>
      </c>
      <c r="D11" s="6" t="s">
        <v>20</v>
      </c>
      <c r="E11" s="6" t="s">
        <v>1439</v>
      </c>
      <c r="F11" s="6"/>
      <c r="G11" s="37" t="s">
        <v>590</v>
      </c>
      <c r="H11" s="65" t="s">
        <v>680</v>
      </c>
      <c r="I11" s="43"/>
      <c r="J11" s="43"/>
      <c r="K11" s="44"/>
      <c r="L11" s="37">
        <v>4.0</v>
      </c>
      <c r="M11" s="37">
        <f>4+8</f>
        <v>12</v>
      </c>
      <c r="N11" s="37"/>
      <c r="O11" s="37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</row>
    <row r="12" ht="12.0" customHeight="1">
      <c r="A12" s="9">
        <f t="shared" si="1"/>
        <v>467</v>
      </c>
      <c r="B12" s="37" t="s">
        <v>1452</v>
      </c>
      <c r="C12" s="37" t="s">
        <v>1453</v>
      </c>
      <c r="D12" s="6" t="s">
        <v>20</v>
      </c>
      <c r="E12" s="6" t="s">
        <v>1454</v>
      </c>
      <c r="F12" s="6"/>
      <c r="G12" s="37"/>
      <c r="H12" s="65"/>
      <c r="I12" s="43"/>
      <c r="J12" s="43"/>
      <c r="K12" s="44"/>
      <c r="L12" s="37"/>
      <c r="M12" s="37"/>
      <c r="N12" s="37">
        <v>0.0</v>
      </c>
      <c r="O12" s="37">
        <v>0.0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</row>
    <row r="13" ht="12.0" customHeight="1">
      <c r="A13" s="9">
        <f t="shared" si="1"/>
        <v>468</v>
      </c>
      <c r="B13" s="37" t="s">
        <v>1463</v>
      </c>
      <c r="C13" s="37" t="s">
        <v>1464</v>
      </c>
      <c r="D13" s="6" t="s">
        <v>20</v>
      </c>
      <c r="E13" s="6" t="s">
        <v>1465</v>
      </c>
      <c r="F13" s="6"/>
      <c r="G13" s="70"/>
      <c r="H13" s="65" t="s">
        <v>691</v>
      </c>
      <c r="I13" s="43"/>
      <c r="J13" s="43"/>
      <c r="K13" s="44"/>
      <c r="L13" s="37">
        <v>4.0</v>
      </c>
      <c r="M13" s="37">
        <v>0.0</v>
      </c>
      <c r="N13" s="37">
        <v>0.0</v>
      </c>
      <c r="O13" s="37">
        <v>0.0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</row>
    <row r="14" ht="12.0" customHeight="1">
      <c r="A14" s="9">
        <f t="shared" si="1"/>
        <v>469</v>
      </c>
      <c r="B14" s="37" t="s">
        <v>1470</v>
      </c>
      <c r="C14" s="37" t="s">
        <v>1471</v>
      </c>
      <c r="D14" s="6" t="s">
        <v>20</v>
      </c>
      <c r="E14" s="6" t="s">
        <v>1472</v>
      </c>
      <c r="F14" s="6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</row>
    <row r="15" ht="12.0" customHeight="1">
      <c r="A15" s="9">
        <f t="shared" si="1"/>
        <v>470</v>
      </c>
      <c r="B15" s="37" t="s">
        <v>1479</v>
      </c>
      <c r="C15" s="6" t="s">
        <v>1480</v>
      </c>
      <c r="D15" s="6" t="s">
        <v>20</v>
      </c>
      <c r="E15" s="6" t="s">
        <v>1346</v>
      </c>
      <c r="F15" s="6"/>
      <c r="G15" s="71"/>
      <c r="H15" s="6" t="s">
        <v>706</v>
      </c>
      <c r="I15" s="6"/>
      <c r="J15" s="6"/>
      <c r="K15" s="6"/>
      <c r="L15" s="6"/>
      <c r="M15" s="6"/>
      <c r="N15" s="6"/>
      <c r="O15" s="6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</row>
    <row r="16" ht="12.0" customHeight="1">
      <c r="A16" s="9">
        <f t="shared" si="1"/>
        <v>471</v>
      </c>
      <c r="B16" s="37" t="s">
        <v>1487</v>
      </c>
      <c r="C16" s="37" t="s">
        <v>1488</v>
      </c>
      <c r="D16" s="6" t="s">
        <v>20</v>
      </c>
      <c r="E16" s="6" t="s">
        <v>1489</v>
      </c>
      <c r="F16" s="6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</row>
    <row r="17" ht="12.0" customHeight="1">
      <c r="A17" s="9">
        <v>473.0</v>
      </c>
      <c r="B17" s="37" t="s">
        <v>1496</v>
      </c>
      <c r="C17" s="37" t="s">
        <v>1497</v>
      </c>
      <c r="D17" s="6" t="s">
        <v>20</v>
      </c>
      <c r="E17" s="6" t="s">
        <v>1498</v>
      </c>
      <c r="F17" s="6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</row>
    <row r="18" ht="12.0" customHeight="1">
      <c r="A18" s="9">
        <f t="shared" ref="A18:A28" si="2">A17+1</f>
        <v>474</v>
      </c>
      <c r="B18" s="37" t="s">
        <v>1506</v>
      </c>
      <c r="C18" s="37" t="s">
        <v>1507</v>
      </c>
      <c r="D18" s="6" t="s">
        <v>20</v>
      </c>
      <c r="E18" s="6" t="s">
        <v>1508</v>
      </c>
      <c r="F18" s="6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</row>
    <row r="19" ht="12.0" customHeight="1">
      <c r="A19" s="9">
        <f t="shared" si="2"/>
        <v>475</v>
      </c>
      <c r="B19" s="37" t="s">
        <v>1510</v>
      </c>
      <c r="C19" s="6" t="s">
        <v>1511</v>
      </c>
      <c r="D19" s="6" t="s">
        <v>20</v>
      </c>
      <c r="E19" s="6" t="s">
        <v>1512</v>
      </c>
      <c r="F19" s="6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</row>
    <row r="20" ht="12.0" customHeight="1">
      <c r="A20" s="9">
        <f t="shared" si="2"/>
        <v>476</v>
      </c>
      <c r="B20" s="37" t="s">
        <v>1513</v>
      </c>
      <c r="C20" s="37" t="s">
        <v>1514</v>
      </c>
      <c r="D20" s="6" t="s">
        <v>20</v>
      </c>
      <c r="E20" s="6" t="s">
        <v>1515</v>
      </c>
      <c r="F20" s="6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</row>
    <row r="21" ht="12.0" customHeight="1">
      <c r="A21" s="9">
        <f t="shared" si="2"/>
        <v>477</v>
      </c>
      <c r="B21" s="37" t="s">
        <v>1516</v>
      </c>
      <c r="C21" s="38" t="s">
        <v>1517</v>
      </c>
      <c r="D21" s="6" t="s">
        <v>20</v>
      </c>
      <c r="E21" s="6" t="s">
        <v>1518</v>
      </c>
      <c r="F21" s="6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</row>
    <row r="22" ht="12.0" customHeight="1">
      <c r="A22" s="9">
        <f t="shared" si="2"/>
        <v>478</v>
      </c>
      <c r="B22" s="37" t="s">
        <v>1519</v>
      </c>
      <c r="C22" s="37" t="s">
        <v>1520</v>
      </c>
      <c r="D22" s="6" t="s">
        <v>20</v>
      </c>
      <c r="E22" s="6" t="s">
        <v>1521</v>
      </c>
      <c r="F22" s="6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</row>
    <row r="23" ht="12.0" customHeight="1">
      <c r="A23" s="9">
        <f t="shared" si="2"/>
        <v>479</v>
      </c>
      <c r="B23" s="37" t="s">
        <v>1522</v>
      </c>
      <c r="C23" s="37" t="s">
        <v>1523</v>
      </c>
      <c r="D23" s="6" t="s">
        <v>20</v>
      </c>
      <c r="E23" s="6" t="s">
        <v>1524</v>
      </c>
      <c r="F23" s="6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</row>
    <row r="24" ht="12.0" customHeight="1">
      <c r="A24" s="9">
        <f t="shared" si="2"/>
        <v>480</v>
      </c>
      <c r="B24" s="37" t="s">
        <v>1525</v>
      </c>
      <c r="C24" s="37" t="s">
        <v>1526</v>
      </c>
      <c r="D24" s="6" t="s">
        <v>20</v>
      </c>
      <c r="E24" s="6" t="s">
        <v>1527</v>
      </c>
      <c r="F24" s="6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</row>
    <row r="25" ht="12.0" customHeight="1">
      <c r="A25" s="9">
        <f t="shared" si="2"/>
        <v>481</v>
      </c>
      <c r="B25" s="37" t="s">
        <v>1528</v>
      </c>
      <c r="C25" s="37" t="s">
        <v>1529</v>
      </c>
      <c r="D25" s="6" t="s">
        <v>20</v>
      </c>
      <c r="E25" s="6" t="s">
        <v>1530</v>
      </c>
      <c r="F25" s="6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</row>
    <row r="26" ht="12.0" customHeight="1">
      <c r="A26" s="9">
        <f t="shared" si="2"/>
        <v>482</v>
      </c>
      <c r="B26" s="37" t="s">
        <v>1531</v>
      </c>
      <c r="C26" s="37" t="s">
        <v>1532</v>
      </c>
      <c r="D26" s="6" t="s">
        <v>20</v>
      </c>
      <c r="E26" s="6" t="s">
        <v>1346</v>
      </c>
      <c r="F26" s="6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</row>
    <row r="27" ht="12.0" customHeight="1">
      <c r="A27" s="9">
        <f t="shared" si="2"/>
        <v>483</v>
      </c>
      <c r="B27" s="37" t="s">
        <v>1533</v>
      </c>
      <c r="C27" s="37" t="s">
        <v>1534</v>
      </c>
      <c r="D27" s="6" t="s">
        <v>20</v>
      </c>
      <c r="E27" s="6" t="s">
        <v>1535</v>
      </c>
      <c r="F27" s="6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</row>
    <row r="28" ht="12.0" customHeight="1">
      <c r="A28" s="9">
        <f t="shared" si="2"/>
        <v>484</v>
      </c>
      <c r="B28" s="37" t="s">
        <v>1536</v>
      </c>
      <c r="C28" s="37" t="s">
        <v>1537</v>
      </c>
      <c r="D28" s="6" t="s">
        <v>20</v>
      </c>
      <c r="E28" s="6" t="s">
        <v>1538</v>
      </c>
      <c r="F28" s="6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</row>
    <row r="29" ht="12.0" customHeight="1">
      <c r="A29" s="9">
        <v>486.0</v>
      </c>
      <c r="B29" s="37" t="s">
        <v>1539</v>
      </c>
      <c r="C29" s="37" t="s">
        <v>1540</v>
      </c>
      <c r="D29" s="6" t="s">
        <v>20</v>
      </c>
      <c r="E29" s="6" t="s">
        <v>1541</v>
      </c>
      <c r="F29" s="6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</row>
    <row r="30" ht="12.0" customHeight="1">
      <c r="A30" s="9">
        <f t="shared" ref="A30:A36" si="3">A29+1</f>
        <v>487</v>
      </c>
      <c r="B30" s="37" t="s">
        <v>1542</v>
      </c>
      <c r="C30" s="37" t="s">
        <v>1543</v>
      </c>
      <c r="D30" s="6" t="s">
        <v>20</v>
      </c>
      <c r="E30" s="6" t="s">
        <v>1544</v>
      </c>
      <c r="F30" s="6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</row>
    <row r="31" ht="12.0" customHeight="1">
      <c r="A31" s="9">
        <f t="shared" si="3"/>
        <v>488</v>
      </c>
      <c r="B31" s="37" t="s">
        <v>1547</v>
      </c>
      <c r="C31" s="37" t="s">
        <v>1548</v>
      </c>
      <c r="D31" s="6" t="s">
        <v>20</v>
      </c>
      <c r="E31" s="6" t="s">
        <v>1549</v>
      </c>
      <c r="F31" s="6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</row>
    <row r="32" ht="12.0" customHeight="1">
      <c r="A32" s="9">
        <f t="shared" si="3"/>
        <v>489</v>
      </c>
      <c r="B32" s="37" t="s">
        <v>1550</v>
      </c>
      <c r="C32" s="37" t="s">
        <v>1551</v>
      </c>
      <c r="D32" s="6" t="s">
        <v>20</v>
      </c>
      <c r="E32" s="6" t="s">
        <v>1552</v>
      </c>
      <c r="F32" s="6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</row>
    <row r="33" ht="12.0" customHeight="1">
      <c r="A33" s="9">
        <f t="shared" si="3"/>
        <v>490</v>
      </c>
      <c r="B33" s="37" t="s">
        <v>1553</v>
      </c>
      <c r="C33" s="37" t="s">
        <v>1554</v>
      </c>
      <c r="D33" s="6" t="s">
        <v>20</v>
      </c>
      <c r="E33" s="6"/>
      <c r="F33" s="6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</row>
    <row r="34" ht="12.0" customHeight="1">
      <c r="A34" s="9">
        <f t="shared" si="3"/>
        <v>491</v>
      </c>
      <c r="B34" s="37" t="s">
        <v>1555</v>
      </c>
      <c r="C34" s="37" t="s">
        <v>1556</v>
      </c>
      <c r="D34" s="6" t="s">
        <v>20</v>
      </c>
      <c r="E34" s="6" t="s">
        <v>1557</v>
      </c>
      <c r="F34" s="6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</row>
    <row r="35" ht="12.0" customHeight="1">
      <c r="A35" s="9">
        <f t="shared" si="3"/>
        <v>492</v>
      </c>
      <c r="B35" s="37" t="s">
        <v>1560</v>
      </c>
      <c r="C35" s="37" t="s">
        <v>1561</v>
      </c>
      <c r="D35" s="6" t="s">
        <v>20</v>
      </c>
      <c r="E35" s="6" t="s">
        <v>1562</v>
      </c>
      <c r="F35" s="6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</row>
    <row r="36" ht="12.0" customHeight="1">
      <c r="A36" s="9">
        <f t="shared" si="3"/>
        <v>493</v>
      </c>
      <c r="B36" s="37" t="s">
        <v>1563</v>
      </c>
      <c r="C36" s="37" t="s">
        <v>1564</v>
      </c>
      <c r="D36" s="6" t="s">
        <v>20</v>
      </c>
      <c r="E36" s="6" t="s">
        <v>1346</v>
      </c>
      <c r="F36" s="6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</row>
    <row r="37" ht="12.0" customHeight="1">
      <c r="A37" s="9">
        <v>447.0</v>
      </c>
      <c r="B37" s="37" t="s">
        <v>1565</v>
      </c>
      <c r="C37" s="37" t="s">
        <v>1424</v>
      </c>
      <c r="D37" s="6" t="s">
        <v>20</v>
      </c>
      <c r="E37" s="6"/>
      <c r="F37" s="6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</row>
    <row r="38" ht="12.0" customHeight="1">
      <c r="A38" s="9">
        <v>385.0</v>
      </c>
      <c r="B38" s="37" t="s">
        <v>1208</v>
      </c>
      <c r="C38" s="37" t="s">
        <v>1209</v>
      </c>
      <c r="D38" s="6" t="s">
        <v>20</v>
      </c>
      <c r="E38" s="6" t="s">
        <v>1569</v>
      </c>
      <c r="F38" s="6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</row>
  </sheetData>
  <mergeCells count="12">
    <mergeCell ref="H4:K4"/>
    <mergeCell ref="H3:K3"/>
    <mergeCell ref="H5:K5"/>
    <mergeCell ref="H6:K6"/>
    <mergeCell ref="H7:K7"/>
    <mergeCell ref="H8:K8"/>
    <mergeCell ref="H9:K9"/>
    <mergeCell ref="H10:K10"/>
    <mergeCell ref="H1:K1"/>
    <mergeCell ref="H13:K13"/>
    <mergeCell ref="H12:K12"/>
    <mergeCell ref="H11:K11"/>
  </mergeCells>
  <dataValidations>
    <dataValidation type="list" allowBlank="1" showErrorMessage="1" sqref="F3:F38">
      <formula1>$CC$1:$CC$2</formula1>
    </dataValidation>
  </dataValidations>
  <hyperlinks>
    <hyperlink r:id="rId2" ref="C21"/>
  </hyperlinks>
  <printOptions/>
  <pageMargins bottom="0.75" footer="0.0" header="0.0" left="0.7" right="0.7" top="0.75"/>
  <pageSetup orientation="landscape"/>
  <drawing r:id="rId3"/>
  <legacy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3" width="35.43"/>
    <col customWidth="1" min="4" max="4" width="8.43"/>
    <col customWidth="1" min="5" max="5" width="16.14"/>
    <col customWidth="1" min="6" max="6" width="17.71"/>
    <col customWidth="1" min="7" max="7" width="8.14"/>
    <col customWidth="1" min="8" max="8" width="77.29"/>
    <col customWidth="1" min="9" max="10" width="9.14"/>
    <col customWidth="1" hidden="1" min="11" max="11" width="23.86"/>
    <col customWidth="1" min="12" max="12" width="10.86"/>
    <col customWidth="1" min="13" max="13" width="8.29"/>
    <col customWidth="1" min="14" max="14" width="9.43"/>
    <col customWidth="1" min="15" max="80" width="9.14"/>
    <col customWidth="1" min="81" max="81" width="3.43"/>
  </cols>
  <sheetData>
    <row r="1" ht="12.0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12</v>
      </c>
      <c r="F1" s="1" t="s">
        <v>13</v>
      </c>
      <c r="G1" s="62" t="s">
        <v>591</v>
      </c>
      <c r="H1" s="63" t="s">
        <v>206</v>
      </c>
      <c r="I1" s="43"/>
      <c r="J1" s="43"/>
      <c r="K1" s="44"/>
      <c r="L1" s="64" t="s">
        <v>596</v>
      </c>
      <c r="M1" s="64" t="s">
        <v>599</v>
      </c>
      <c r="N1" s="64" t="s">
        <v>600</v>
      </c>
      <c r="O1" s="64" t="s">
        <v>601</v>
      </c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 t="s">
        <v>14</v>
      </c>
    </row>
    <row r="2" ht="12.0" customHeight="1">
      <c r="A2" s="6"/>
      <c r="B2" s="6"/>
      <c r="C2" s="6"/>
      <c r="D2" s="6"/>
      <c r="E2" s="8" t="str">
        <f>COUNTA(E:E)-COUNTA(E1:E2)-COUNTIF(E:E,"NA")</f>
        <v>#REF!</v>
      </c>
      <c r="F2" s="33" t="str">
        <f>COUNTIF(F:F,"Yes")</f>
        <v>#REF!</v>
      </c>
      <c r="G2" s="37" t="s">
        <v>585</v>
      </c>
      <c r="H2" s="67" t="s">
        <v>619</v>
      </c>
      <c r="I2" s="68"/>
      <c r="J2" s="68"/>
      <c r="K2" s="69"/>
      <c r="L2" s="37">
        <v>4.0</v>
      </c>
      <c r="M2" s="37">
        <v>3.75</v>
      </c>
      <c r="N2" s="37">
        <v>0.25</v>
      </c>
      <c r="O2" s="37">
        <v>0.0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 t="s">
        <v>15</v>
      </c>
    </row>
    <row r="3" ht="12.0" customHeight="1">
      <c r="A3" s="9">
        <v>494.0</v>
      </c>
      <c r="B3" s="37" t="s">
        <v>1369</v>
      </c>
      <c r="C3" s="37" t="s">
        <v>1370</v>
      </c>
      <c r="D3" s="6" t="s">
        <v>20</v>
      </c>
      <c r="E3" s="6" t="s">
        <v>1346</v>
      </c>
      <c r="F3" s="6"/>
      <c r="G3" s="37" t="s">
        <v>1279</v>
      </c>
      <c r="H3" s="65" t="s">
        <v>1280</v>
      </c>
      <c r="I3" s="43"/>
      <c r="J3" s="43"/>
      <c r="K3" s="44"/>
      <c r="L3" s="37">
        <v>4.0</v>
      </c>
      <c r="M3" s="37">
        <v>3.75</v>
      </c>
      <c r="N3" s="37">
        <v>0.25</v>
      </c>
      <c r="O3" s="37">
        <v>0.0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</row>
    <row r="4" ht="12.0" customHeight="1">
      <c r="A4" s="9">
        <f t="shared" ref="A4:A7" si="1">A3+1</f>
        <v>495</v>
      </c>
      <c r="B4" s="37" t="s">
        <v>1380</v>
      </c>
      <c r="C4" s="37" t="s">
        <v>1381</v>
      </c>
      <c r="D4" s="6" t="s">
        <v>20</v>
      </c>
      <c r="E4" s="6" t="s">
        <v>1346</v>
      </c>
      <c r="F4" s="6"/>
      <c r="G4" s="37" t="s">
        <v>1287</v>
      </c>
      <c r="H4" s="65" t="s">
        <v>1288</v>
      </c>
      <c r="I4" s="43"/>
      <c r="J4" s="43"/>
      <c r="K4" s="44"/>
      <c r="L4" s="37">
        <v>8.0</v>
      </c>
      <c r="M4" s="37">
        <f>6.25+4</f>
        <v>10.25</v>
      </c>
      <c r="N4" s="37">
        <v>0.25</v>
      </c>
      <c r="O4" s="37">
        <v>1.5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</row>
    <row r="5" ht="12.0" customHeight="1">
      <c r="A5" s="9">
        <f t="shared" si="1"/>
        <v>496</v>
      </c>
      <c r="B5" s="37" t="s">
        <v>1388</v>
      </c>
      <c r="C5" s="37" t="s">
        <v>1390</v>
      </c>
      <c r="D5" s="6" t="s">
        <v>20</v>
      </c>
      <c r="E5" s="6" t="s">
        <v>1392</v>
      </c>
      <c r="F5" s="6"/>
      <c r="G5" s="37" t="s">
        <v>1258</v>
      </c>
      <c r="H5" s="65" t="s">
        <v>1297</v>
      </c>
      <c r="I5" s="43"/>
      <c r="J5" s="43"/>
      <c r="K5" s="44"/>
      <c r="L5" s="37">
        <v>16.0</v>
      </c>
      <c r="M5" s="37">
        <v>13.5</v>
      </c>
      <c r="N5" s="37">
        <f>0.25*4</f>
        <v>1</v>
      </c>
      <c r="O5" s="37">
        <v>1.5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</row>
    <row r="6" ht="12.0" customHeight="1">
      <c r="A6" s="9">
        <f t="shared" si="1"/>
        <v>497</v>
      </c>
      <c r="B6" s="37" t="s">
        <v>1400</v>
      </c>
      <c r="C6" s="37" t="s">
        <v>1401</v>
      </c>
      <c r="D6" s="6" t="s">
        <v>20</v>
      </c>
      <c r="E6" s="6"/>
      <c r="F6" s="6"/>
      <c r="G6" s="37" t="s">
        <v>5</v>
      </c>
      <c r="H6" s="65" t="s">
        <v>1306</v>
      </c>
      <c r="I6" s="43"/>
      <c r="J6" s="43"/>
      <c r="K6" s="44"/>
      <c r="L6" s="37">
        <v>20.0</v>
      </c>
      <c r="M6" s="37">
        <f>17.25+4</f>
        <v>21.25</v>
      </c>
      <c r="N6" s="37">
        <f>0.25*5</f>
        <v>1.25</v>
      </c>
      <c r="O6" s="37">
        <v>1.5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</row>
    <row r="7" ht="12.0" customHeight="1">
      <c r="A7" s="9">
        <f t="shared" si="1"/>
        <v>498</v>
      </c>
      <c r="B7" s="37" t="s">
        <v>1410</v>
      </c>
      <c r="C7" s="37" t="s">
        <v>1411</v>
      </c>
      <c r="D7" s="6" t="s">
        <v>20</v>
      </c>
      <c r="E7" s="6" t="s">
        <v>1412</v>
      </c>
      <c r="F7" s="6"/>
      <c r="G7" s="37" t="s">
        <v>7</v>
      </c>
      <c r="H7" s="65" t="s">
        <v>263</v>
      </c>
      <c r="I7" s="43"/>
      <c r="J7" s="43"/>
      <c r="K7" s="44"/>
      <c r="L7" s="37">
        <v>36.0</v>
      </c>
      <c r="M7" s="37">
        <f>31.75+12</f>
        <v>43.75</v>
      </c>
      <c r="N7" s="37">
        <f>0.25*9</f>
        <v>2.25</v>
      </c>
      <c r="O7" s="37">
        <v>2.0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</row>
    <row r="8" ht="12.0" customHeight="1">
      <c r="A8" s="9">
        <v>339.0</v>
      </c>
      <c r="B8" s="37" t="s">
        <v>1053</v>
      </c>
      <c r="C8" s="37" t="s">
        <v>1422</v>
      </c>
      <c r="D8" s="6" t="s">
        <v>20</v>
      </c>
      <c r="E8" s="6" t="s">
        <v>1346</v>
      </c>
      <c r="F8" s="6"/>
      <c r="G8" s="37" t="s">
        <v>9</v>
      </c>
      <c r="H8" s="65" t="s">
        <v>655</v>
      </c>
      <c r="I8" s="43"/>
      <c r="J8" s="43"/>
      <c r="K8" s="44"/>
      <c r="L8" s="37">
        <v>16.0</v>
      </c>
      <c r="M8" s="37">
        <f>14.25+4</f>
        <v>18.25</v>
      </c>
      <c r="N8" s="37">
        <f>0.25*3</f>
        <v>0.75</v>
      </c>
      <c r="O8" s="37">
        <v>1.0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</row>
    <row r="9" ht="12.0" customHeight="1">
      <c r="A9" s="9">
        <f>A7+1</f>
        <v>499</v>
      </c>
      <c r="B9" s="37" t="s">
        <v>1431</v>
      </c>
      <c r="C9" s="37" t="s">
        <v>1432</v>
      </c>
      <c r="D9" s="6" t="s">
        <v>20</v>
      </c>
      <c r="E9" s="6" t="s">
        <v>1433</v>
      </c>
      <c r="F9" s="6"/>
      <c r="G9" s="37" t="s">
        <v>8</v>
      </c>
      <c r="H9" s="65" t="s">
        <v>1331</v>
      </c>
      <c r="I9" s="43"/>
      <c r="J9" s="43"/>
      <c r="K9" s="44"/>
      <c r="L9" s="37">
        <v>24.0</v>
      </c>
      <c r="M9" s="37">
        <f>20.75+8</f>
        <v>28.75</v>
      </c>
      <c r="N9" s="37">
        <f>0.25*5</f>
        <v>1.25</v>
      </c>
      <c r="O9" s="37">
        <v>2.0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</row>
    <row r="10" ht="12.0" customHeight="1">
      <c r="A10" s="9">
        <f t="shared" ref="A10:A14" si="2">A9+1</f>
        <v>500</v>
      </c>
      <c r="B10" s="37" t="s">
        <v>1443</v>
      </c>
      <c r="C10" s="37" t="s">
        <v>1444</v>
      </c>
      <c r="D10" s="6" t="s">
        <v>20</v>
      </c>
      <c r="E10" s="6" t="s">
        <v>1445</v>
      </c>
      <c r="F10" s="6"/>
      <c r="G10" s="37" t="s">
        <v>589</v>
      </c>
      <c r="H10" s="65" t="s">
        <v>668</v>
      </c>
      <c r="I10" s="43"/>
      <c r="J10" s="43"/>
      <c r="K10" s="44"/>
      <c r="L10" s="37">
        <v>12.0</v>
      </c>
      <c r="M10" s="37">
        <f>10.5+8</f>
        <v>18.5</v>
      </c>
      <c r="N10" s="37">
        <f>0.25*2</f>
        <v>0.5</v>
      </c>
      <c r="O10" s="37">
        <v>1.0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</row>
    <row r="11" ht="12.0" customHeight="1">
      <c r="A11" s="9">
        <f t="shared" si="2"/>
        <v>501</v>
      </c>
      <c r="B11" s="37" t="s">
        <v>1449</v>
      </c>
      <c r="C11" s="37" t="s">
        <v>1450</v>
      </c>
      <c r="D11" s="6" t="s">
        <v>20</v>
      </c>
      <c r="E11" s="6" t="s">
        <v>1451</v>
      </c>
      <c r="F11" s="6"/>
      <c r="G11" s="37" t="s">
        <v>590</v>
      </c>
      <c r="H11" s="65" t="s">
        <v>680</v>
      </c>
      <c r="I11" s="43"/>
      <c r="J11" s="43"/>
      <c r="K11" s="44"/>
      <c r="L11" s="37">
        <v>4.0</v>
      </c>
      <c r="M11" s="37">
        <f>4+8</f>
        <v>12</v>
      </c>
      <c r="N11" s="37"/>
      <c r="O11" s="37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</row>
    <row r="12" ht="12.0" customHeight="1">
      <c r="A12" s="9">
        <f t="shared" si="2"/>
        <v>502</v>
      </c>
      <c r="B12" s="37" t="s">
        <v>1458</v>
      </c>
      <c r="C12" s="37" t="s">
        <v>1459</v>
      </c>
      <c r="D12" s="6" t="s">
        <v>20</v>
      </c>
      <c r="E12" s="6" t="s">
        <v>1460</v>
      </c>
      <c r="F12" s="6"/>
      <c r="G12" s="37"/>
      <c r="H12" s="65"/>
      <c r="I12" s="43"/>
      <c r="J12" s="43"/>
      <c r="K12" s="44"/>
      <c r="L12" s="37"/>
      <c r="M12" s="37"/>
      <c r="N12" s="37">
        <v>0.0</v>
      </c>
      <c r="O12" s="37">
        <v>0.0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</row>
    <row r="13" ht="12.0" customHeight="1">
      <c r="A13" s="9">
        <f t="shared" si="2"/>
        <v>503</v>
      </c>
      <c r="B13" s="37" t="s">
        <v>1473</v>
      </c>
      <c r="C13" s="37" t="s">
        <v>1474</v>
      </c>
      <c r="D13" s="6" t="s">
        <v>20</v>
      </c>
      <c r="E13" s="6" t="s">
        <v>1475</v>
      </c>
      <c r="F13" s="6"/>
      <c r="G13" s="70"/>
      <c r="H13" s="65" t="s">
        <v>691</v>
      </c>
      <c r="I13" s="43"/>
      <c r="J13" s="43"/>
      <c r="K13" s="44"/>
      <c r="L13" s="37">
        <v>4.0</v>
      </c>
      <c r="M13" s="37">
        <v>0.0</v>
      </c>
      <c r="N13" s="37">
        <v>0.0</v>
      </c>
      <c r="O13" s="37">
        <v>0.0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</row>
    <row r="14" ht="12.0" customHeight="1">
      <c r="A14" s="9">
        <f t="shared" si="2"/>
        <v>504</v>
      </c>
      <c r="B14" s="37" t="s">
        <v>1484</v>
      </c>
      <c r="C14" s="37" t="s">
        <v>1485</v>
      </c>
      <c r="D14" s="6" t="s">
        <v>20</v>
      </c>
      <c r="E14" s="6" t="s">
        <v>1486</v>
      </c>
      <c r="F14" s="6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</row>
    <row r="15" ht="12.0" customHeight="1">
      <c r="A15" s="9">
        <v>472.0</v>
      </c>
      <c r="B15" s="37" t="s">
        <v>1493</v>
      </c>
      <c r="C15" s="6" t="s">
        <v>1494</v>
      </c>
      <c r="D15" s="6" t="s">
        <v>20</v>
      </c>
      <c r="E15" s="6" t="s">
        <v>1495</v>
      </c>
      <c r="F15" s="6"/>
      <c r="G15" s="71"/>
      <c r="H15" s="6"/>
      <c r="I15" s="6"/>
      <c r="J15" s="6"/>
      <c r="K15" s="6"/>
      <c r="L15" s="6"/>
      <c r="M15" s="6"/>
      <c r="N15" s="6"/>
      <c r="O15" s="6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</row>
    <row r="16" ht="12.0" customHeight="1">
      <c r="A16" s="9">
        <f>'10th Batch'!A28+1</f>
        <v>485</v>
      </c>
      <c r="B16" s="37" t="s">
        <v>1502</v>
      </c>
      <c r="C16" s="37" t="s">
        <v>1503</v>
      </c>
      <c r="D16" s="6" t="s">
        <v>20</v>
      </c>
      <c r="E16" s="6" t="s">
        <v>1504</v>
      </c>
      <c r="F16" s="6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</row>
    <row r="17" ht="12.0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</row>
    <row r="36" ht="12.0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</row>
    <row r="37" ht="12.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</sheetData>
  <mergeCells count="12">
    <mergeCell ref="H4:K4"/>
    <mergeCell ref="H3:K3"/>
    <mergeCell ref="H5:K5"/>
    <mergeCell ref="H6:K6"/>
    <mergeCell ref="H7:K7"/>
    <mergeCell ref="H8:K8"/>
    <mergeCell ref="H9:K9"/>
    <mergeCell ref="H10:K10"/>
    <mergeCell ref="H1:K1"/>
    <mergeCell ref="H13:K13"/>
    <mergeCell ref="H12:K12"/>
    <mergeCell ref="H11:K11"/>
  </mergeCells>
  <dataValidations>
    <dataValidation type="list" allowBlank="1" showErrorMessage="1" sqref="F3:F16">
      <formula1>$CC$1:$CC$2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8.14"/>
    <col customWidth="1" min="9" max="9" width="53.43"/>
    <col customWidth="1" min="10" max="10" width="10.86"/>
    <col customWidth="1" min="11" max="11" width="8.29"/>
    <col customWidth="1" min="12" max="12" width="9.43"/>
    <col customWidth="1" min="13" max="78" width="9.14"/>
    <col customWidth="1" min="79" max="79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62" t="s">
        <v>591</v>
      </c>
      <c r="I1" s="84" t="s">
        <v>206</v>
      </c>
      <c r="J1" s="64" t="s">
        <v>596</v>
      </c>
      <c r="K1" s="64" t="s">
        <v>599</v>
      </c>
      <c r="L1" s="64" t="s">
        <v>600</v>
      </c>
      <c r="M1" s="64" t="s">
        <v>601</v>
      </c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37" t="s">
        <v>585</v>
      </c>
      <c r="I2" s="67" t="s">
        <v>619</v>
      </c>
      <c r="J2" s="37">
        <v>4.0</v>
      </c>
      <c r="K2" s="37">
        <v>3.75</v>
      </c>
      <c r="L2" s="37">
        <v>0.25</v>
      </c>
      <c r="M2" s="37">
        <v>0.0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 t="s">
        <v>15</v>
      </c>
    </row>
    <row r="3" ht="12.0" customHeight="1">
      <c r="A3" s="9">
        <v>505.0</v>
      </c>
      <c r="B3" s="37" t="s">
        <v>1558</v>
      </c>
      <c r="C3" s="37" t="s">
        <v>1559</v>
      </c>
      <c r="D3" s="85">
        <v>9.600199412E9</v>
      </c>
      <c r="E3" s="6" t="s">
        <v>20</v>
      </c>
      <c r="F3" s="6"/>
      <c r="G3" s="6"/>
      <c r="H3" s="37" t="s">
        <v>1279</v>
      </c>
      <c r="I3" s="86" t="s">
        <v>1280</v>
      </c>
      <c r="J3" s="37">
        <v>4.0</v>
      </c>
      <c r="K3" s="37">
        <v>3.75</v>
      </c>
      <c r="L3" s="37">
        <v>0.25</v>
      </c>
      <c r="M3" s="37">
        <v>0.0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</row>
    <row r="4" ht="12.0" customHeight="1">
      <c r="A4" s="9">
        <v>506.0</v>
      </c>
      <c r="B4" s="37" t="s">
        <v>1566</v>
      </c>
      <c r="C4" s="37" t="s">
        <v>1567</v>
      </c>
      <c r="D4" s="85">
        <v>9.880719727E9</v>
      </c>
      <c r="E4" s="6" t="s">
        <v>20</v>
      </c>
      <c r="F4" s="6" t="s">
        <v>1568</v>
      </c>
      <c r="G4" s="6"/>
      <c r="H4" s="37" t="s">
        <v>1287</v>
      </c>
      <c r="I4" s="86" t="s">
        <v>1288</v>
      </c>
      <c r="J4" s="37">
        <v>8.0</v>
      </c>
      <c r="K4" s="37">
        <f>6.25+4</f>
        <v>10.25</v>
      </c>
      <c r="L4" s="37">
        <v>0.25</v>
      </c>
      <c r="M4" s="37">
        <v>1.5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</row>
    <row r="5" ht="12.0" customHeight="1">
      <c r="A5" s="9">
        <v>507.0</v>
      </c>
      <c r="B5" s="37" t="s">
        <v>1570</v>
      </c>
      <c r="C5" s="37" t="s">
        <v>1571</v>
      </c>
      <c r="D5" s="85">
        <v>9.704637333E9</v>
      </c>
      <c r="E5" s="6" t="s">
        <v>20</v>
      </c>
      <c r="F5" s="6" t="s">
        <v>1572</v>
      </c>
      <c r="G5" s="6"/>
      <c r="H5" s="37" t="s">
        <v>1573</v>
      </c>
      <c r="I5" s="86" t="s">
        <v>1297</v>
      </c>
      <c r="J5" s="37">
        <v>16.0</v>
      </c>
      <c r="K5" s="37">
        <v>13.5</v>
      </c>
      <c r="L5" s="37">
        <f>0.25*4</f>
        <v>1</v>
      </c>
      <c r="M5" s="37">
        <v>1.5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</row>
    <row r="6" ht="12.0" customHeight="1">
      <c r="A6" s="9">
        <v>508.0</v>
      </c>
      <c r="B6" s="37" t="s">
        <v>1574</v>
      </c>
      <c r="C6" s="37" t="s">
        <v>1575</v>
      </c>
      <c r="D6" s="85">
        <v>8.790731149E9</v>
      </c>
      <c r="E6" s="6" t="s">
        <v>20</v>
      </c>
      <c r="F6" s="6" t="s">
        <v>1576</v>
      </c>
      <c r="G6" s="6"/>
      <c r="H6" s="37" t="s">
        <v>5</v>
      </c>
      <c r="I6" s="86" t="s">
        <v>1306</v>
      </c>
      <c r="J6" s="37">
        <v>20.0</v>
      </c>
      <c r="K6" s="37">
        <f>17.25+4</f>
        <v>21.25</v>
      </c>
      <c r="L6" s="37">
        <f>0.25*5</f>
        <v>1.25</v>
      </c>
      <c r="M6" s="37">
        <v>1.5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</row>
    <row r="7" ht="12.0" customHeight="1">
      <c r="A7" s="9">
        <v>509.0</v>
      </c>
      <c r="B7" s="37" t="s">
        <v>1577</v>
      </c>
      <c r="C7" s="37" t="s">
        <v>1578</v>
      </c>
      <c r="D7" s="85">
        <v>9.246521589E9</v>
      </c>
      <c r="E7" s="6" t="s">
        <v>20</v>
      </c>
      <c r="F7" s="6" t="s">
        <v>1579</v>
      </c>
      <c r="G7" s="6"/>
      <c r="H7" s="37" t="s">
        <v>1580</v>
      </c>
      <c r="I7" s="86" t="s">
        <v>263</v>
      </c>
      <c r="J7" s="37">
        <v>36.0</v>
      </c>
      <c r="K7" s="37">
        <f>31.75+12</f>
        <v>43.75</v>
      </c>
      <c r="L7" s="37">
        <f>0.25*9</f>
        <v>2.25</v>
      </c>
      <c r="M7" s="37">
        <v>2.0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</row>
    <row r="8" ht="12.0" customHeight="1">
      <c r="A8" s="9">
        <v>510.0</v>
      </c>
      <c r="B8" s="37" t="s">
        <v>1581</v>
      </c>
      <c r="C8" s="37" t="s">
        <v>1582</v>
      </c>
      <c r="D8" s="85">
        <v>9.959730736E9</v>
      </c>
      <c r="E8" s="6" t="s">
        <v>20</v>
      </c>
      <c r="F8" s="6" t="s">
        <v>1583</v>
      </c>
      <c r="G8" s="6"/>
      <c r="H8" s="37" t="s">
        <v>9</v>
      </c>
      <c r="I8" s="86" t="s">
        <v>655</v>
      </c>
      <c r="J8" s="37">
        <v>16.0</v>
      </c>
      <c r="K8" s="37">
        <f>14.25+4</f>
        <v>18.25</v>
      </c>
      <c r="L8" s="37">
        <f>0.25*3</f>
        <v>0.75</v>
      </c>
      <c r="M8" s="37">
        <v>1.0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</row>
    <row r="9" ht="12.0" customHeight="1">
      <c r="A9" s="9">
        <v>511.0</v>
      </c>
      <c r="B9" s="37" t="s">
        <v>1584</v>
      </c>
      <c r="C9" s="37" t="s">
        <v>1585</v>
      </c>
      <c r="D9" s="85">
        <v>9.542222038E9</v>
      </c>
      <c r="E9" s="6" t="s">
        <v>20</v>
      </c>
      <c r="F9" s="6" t="s">
        <v>1586</v>
      </c>
      <c r="G9" s="6"/>
      <c r="H9" s="37" t="s">
        <v>1587</v>
      </c>
      <c r="I9" s="86" t="s">
        <v>1331</v>
      </c>
      <c r="J9" s="37">
        <v>24.0</v>
      </c>
      <c r="K9" s="37">
        <f>20.75+8</f>
        <v>28.75</v>
      </c>
      <c r="L9" s="37">
        <f>0.25*5</f>
        <v>1.25</v>
      </c>
      <c r="M9" s="37">
        <v>2.0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</row>
    <row r="10" ht="12.0" customHeight="1">
      <c r="A10" s="9">
        <v>512.0</v>
      </c>
      <c r="B10" s="37" t="s">
        <v>1588</v>
      </c>
      <c r="C10" s="37" t="s">
        <v>1589</v>
      </c>
      <c r="D10" s="85">
        <v>9.87100648E9</v>
      </c>
      <c r="E10" s="6" t="s">
        <v>20</v>
      </c>
      <c r="F10" s="6" t="s">
        <v>1590</v>
      </c>
      <c r="G10" s="6"/>
      <c r="H10" s="37" t="s">
        <v>589</v>
      </c>
      <c r="I10" s="86" t="s">
        <v>668</v>
      </c>
      <c r="J10" s="37">
        <v>12.0</v>
      </c>
      <c r="K10" s="37">
        <f>10.5+8</f>
        <v>18.5</v>
      </c>
      <c r="L10" s="37">
        <f>0.25*2</f>
        <v>0.5</v>
      </c>
      <c r="M10" s="37">
        <v>1.0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</row>
    <row r="11" ht="12.0" customHeight="1">
      <c r="A11" s="9">
        <v>513.0</v>
      </c>
      <c r="B11" s="37" t="s">
        <v>1591</v>
      </c>
      <c r="C11" s="37" t="s">
        <v>1592</v>
      </c>
      <c r="D11" s="85">
        <v>8.399081855E9</v>
      </c>
      <c r="E11" s="6" t="s">
        <v>20</v>
      </c>
      <c r="F11" s="6" t="s">
        <v>1593</v>
      </c>
      <c r="G11" s="6"/>
      <c r="H11" s="37" t="s">
        <v>590</v>
      </c>
      <c r="I11" s="86" t="s">
        <v>680</v>
      </c>
      <c r="J11" s="37">
        <v>4.0</v>
      </c>
      <c r="K11" s="37">
        <f>4+8</f>
        <v>12</v>
      </c>
      <c r="L11" s="37"/>
      <c r="M11" s="3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</row>
    <row r="12" ht="12.0" customHeight="1">
      <c r="A12" s="9">
        <v>514.0</v>
      </c>
      <c r="B12" s="37" t="s">
        <v>1594</v>
      </c>
      <c r="C12" s="37" t="s">
        <v>1595</v>
      </c>
      <c r="D12" s="85">
        <v>9.850258844E9</v>
      </c>
      <c r="E12" s="6" t="s">
        <v>20</v>
      </c>
      <c r="F12" s="6" t="s">
        <v>1596</v>
      </c>
      <c r="G12" s="6"/>
      <c r="H12" s="37"/>
      <c r="I12" s="86"/>
      <c r="J12" s="37"/>
      <c r="K12" s="37"/>
      <c r="L12" s="37">
        <v>0.0</v>
      </c>
      <c r="M12" s="37">
        <v>0.0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</row>
    <row r="13" ht="12.0" customHeight="1">
      <c r="A13" s="9">
        <v>515.0</v>
      </c>
      <c r="B13" s="37" t="s">
        <v>1597</v>
      </c>
      <c r="C13" s="37" t="s">
        <v>1598</v>
      </c>
      <c r="D13" s="85">
        <v>7.416836278E9</v>
      </c>
      <c r="E13" s="6" t="s">
        <v>20</v>
      </c>
      <c r="F13" s="6" t="s">
        <v>1599</v>
      </c>
      <c r="G13" s="6"/>
      <c r="H13" s="70"/>
      <c r="I13" s="86" t="s">
        <v>691</v>
      </c>
      <c r="J13" s="37">
        <v>4.0</v>
      </c>
      <c r="K13" s="37">
        <v>0.0</v>
      </c>
      <c r="L13" s="37">
        <v>0.0</v>
      </c>
      <c r="M13" s="37">
        <v>0.0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</row>
    <row r="14" ht="12.0" customHeight="1">
      <c r="A14" s="9">
        <v>516.0</v>
      </c>
      <c r="B14" s="37" t="s">
        <v>1600</v>
      </c>
      <c r="C14" s="37" t="s">
        <v>1601</v>
      </c>
      <c r="D14" s="85">
        <v>9.154555888E9</v>
      </c>
      <c r="E14" s="6" t="s">
        <v>20</v>
      </c>
      <c r="F14" s="6" t="s">
        <v>1602</v>
      </c>
      <c r="G14" s="6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</row>
    <row r="15" ht="12.0" customHeight="1">
      <c r="A15" s="9">
        <v>517.0</v>
      </c>
      <c r="B15" s="37" t="s">
        <v>1603</v>
      </c>
      <c r="C15" s="6" t="s">
        <v>1604</v>
      </c>
      <c r="D15" s="11">
        <v>9.654302153E9</v>
      </c>
      <c r="E15" s="6" t="s">
        <v>20</v>
      </c>
      <c r="F15" s="6" t="s">
        <v>1605</v>
      </c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</row>
    <row r="16" ht="12.0" customHeight="1">
      <c r="A16" s="9">
        <v>518.0</v>
      </c>
      <c r="B16" s="37" t="s">
        <v>1606</v>
      </c>
      <c r="C16" s="37" t="s">
        <v>1607</v>
      </c>
      <c r="D16" s="85">
        <v>9.177656665E9</v>
      </c>
      <c r="E16" s="6" t="s">
        <v>20</v>
      </c>
      <c r="F16" s="6" t="s">
        <v>1608</v>
      </c>
      <c r="G16" s="6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</row>
    <row r="17" ht="12.0" customHeight="1">
      <c r="A17" s="9">
        <v>519.0</v>
      </c>
      <c r="B17" s="37" t="s">
        <v>1609</v>
      </c>
      <c r="C17" s="37" t="s">
        <v>1610</v>
      </c>
      <c r="D17" s="85">
        <v>9.491207548E9</v>
      </c>
      <c r="E17" s="6" t="s">
        <v>20</v>
      </c>
      <c r="F17" s="6" t="s">
        <v>1611</v>
      </c>
      <c r="G17" s="6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</row>
    <row r="18" ht="12.0" customHeight="1">
      <c r="A18" s="9">
        <v>520.0</v>
      </c>
      <c r="B18" s="37" t="s">
        <v>1612</v>
      </c>
      <c r="C18" s="37" t="s">
        <v>1613</v>
      </c>
      <c r="D18" s="85">
        <v>9.966681681E9</v>
      </c>
      <c r="E18" s="6" t="s">
        <v>20</v>
      </c>
      <c r="F18" s="6" t="s">
        <v>1614</v>
      </c>
      <c r="G18" s="6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</row>
    <row r="19" ht="12.0" customHeight="1">
      <c r="A19" s="9">
        <v>521.0</v>
      </c>
      <c r="B19" s="37" t="s">
        <v>1615</v>
      </c>
      <c r="C19" s="6" t="s">
        <v>1616</v>
      </c>
      <c r="D19" s="11">
        <v>9.491150426E9</v>
      </c>
      <c r="E19" s="6" t="s">
        <v>20</v>
      </c>
      <c r="F19" s="6" t="s">
        <v>1617</v>
      </c>
      <c r="G19" s="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</row>
    <row r="20" ht="12.0" customHeight="1">
      <c r="A20" s="9">
        <v>522.0</v>
      </c>
      <c r="B20" s="37" t="s">
        <v>1618</v>
      </c>
      <c r="C20" s="37" t="s">
        <v>1619</v>
      </c>
      <c r="D20" s="85">
        <v>9.98970633E9</v>
      </c>
      <c r="E20" s="6" t="s">
        <v>20</v>
      </c>
      <c r="F20" s="6" t="s">
        <v>1620</v>
      </c>
      <c r="G20" s="6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</row>
    <row r="21" ht="12.0" customHeight="1">
      <c r="A21" s="9">
        <v>523.0</v>
      </c>
      <c r="B21" s="37" t="s">
        <v>1621</v>
      </c>
      <c r="C21" s="37" t="s">
        <v>1622</v>
      </c>
      <c r="D21" s="85">
        <v>9.909869094E9</v>
      </c>
      <c r="E21" s="6" t="s">
        <v>20</v>
      </c>
      <c r="F21" s="6"/>
      <c r="G21" s="6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</row>
    <row r="22" ht="12.0" customHeight="1">
      <c r="A22" s="9">
        <v>524.0</v>
      </c>
      <c r="B22" s="37" t="s">
        <v>1623</v>
      </c>
      <c r="C22" s="37" t="s">
        <v>1624</v>
      </c>
      <c r="D22" s="85">
        <v>8.688668339E9</v>
      </c>
      <c r="E22" s="6" t="s">
        <v>20</v>
      </c>
      <c r="F22" s="6" t="s">
        <v>1625</v>
      </c>
      <c r="G22" s="6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</row>
    <row r="23" ht="12.0" customHeight="1">
      <c r="A23" s="9">
        <v>525.0</v>
      </c>
      <c r="B23" s="37" t="s">
        <v>1626</v>
      </c>
      <c r="C23" s="37" t="s">
        <v>1627</v>
      </c>
      <c r="D23" s="85">
        <v>9.701012084E9</v>
      </c>
      <c r="E23" s="6" t="s">
        <v>20</v>
      </c>
      <c r="F23" s="6"/>
      <c r="G23" s="6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</row>
    <row r="24" ht="12.0" customHeight="1">
      <c r="A24" s="9">
        <v>526.0</v>
      </c>
      <c r="B24" s="37" t="s">
        <v>1628</v>
      </c>
      <c r="C24" s="37" t="s">
        <v>1629</v>
      </c>
      <c r="D24" s="85">
        <v>9.030222595E9</v>
      </c>
      <c r="E24" s="6" t="s">
        <v>20</v>
      </c>
      <c r="F24" s="6" t="s">
        <v>1630</v>
      </c>
      <c r="G24" s="6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</row>
    <row r="25" ht="12.0" customHeight="1">
      <c r="A25" s="9">
        <v>527.0</v>
      </c>
      <c r="B25" s="37" t="s">
        <v>1631</v>
      </c>
      <c r="C25" s="37" t="s">
        <v>1632</v>
      </c>
      <c r="D25" s="85">
        <v>8.179465654E9</v>
      </c>
      <c r="E25" s="6" t="s">
        <v>20</v>
      </c>
      <c r="F25" s="6" t="s">
        <v>1633</v>
      </c>
      <c r="G25" s="6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</row>
    <row r="26" ht="12.0" customHeight="1">
      <c r="A26" s="9">
        <v>528.0</v>
      </c>
      <c r="B26" s="37" t="s">
        <v>1634</v>
      </c>
      <c r="C26" s="37" t="s">
        <v>1635</v>
      </c>
      <c r="D26" s="85">
        <v>9.989262918E9</v>
      </c>
      <c r="E26" s="6" t="s">
        <v>20</v>
      </c>
      <c r="F26" s="6" t="s">
        <v>1636</v>
      </c>
      <c r="G26" s="6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</row>
    <row r="27" ht="12.0" customHeight="1">
      <c r="A27" s="9">
        <v>529.0</v>
      </c>
      <c r="B27" s="37" t="s">
        <v>1637</v>
      </c>
      <c r="C27" s="37" t="s">
        <v>1638</v>
      </c>
      <c r="D27" s="85">
        <v>9.908658867E9</v>
      </c>
      <c r="E27" s="6" t="s">
        <v>20</v>
      </c>
      <c r="F27" s="6" t="s">
        <v>1639</v>
      </c>
      <c r="G27" s="6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</row>
    <row r="28" ht="12.0" customHeight="1">
      <c r="A28" s="9">
        <v>530.0</v>
      </c>
      <c r="B28" s="37" t="s">
        <v>1640</v>
      </c>
      <c r="C28" s="37" t="s">
        <v>1641</v>
      </c>
      <c r="D28" s="85" t="s">
        <v>1642</v>
      </c>
      <c r="E28" s="6" t="s">
        <v>20</v>
      </c>
      <c r="F28" s="6" t="s">
        <v>1643</v>
      </c>
      <c r="G28" s="6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</row>
    <row r="29" ht="12.0" customHeight="1">
      <c r="A29" s="9">
        <v>531.0</v>
      </c>
      <c r="B29" s="37" t="s">
        <v>1644</v>
      </c>
      <c r="C29" s="37" t="s">
        <v>1645</v>
      </c>
      <c r="D29" s="85">
        <v>9.849345334E9</v>
      </c>
      <c r="E29" s="6" t="s">
        <v>20</v>
      </c>
      <c r="F29" s="6"/>
      <c r="G29" s="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</row>
    <row r="30" ht="12.0" customHeight="1">
      <c r="A30" s="9">
        <v>532.0</v>
      </c>
      <c r="B30" s="37" t="s">
        <v>1646</v>
      </c>
      <c r="C30" s="37" t="s">
        <v>1647</v>
      </c>
      <c r="D30" s="85">
        <v>9.849577065E9</v>
      </c>
      <c r="E30" s="6" t="s">
        <v>20</v>
      </c>
      <c r="F30" s="6" t="s">
        <v>1648</v>
      </c>
      <c r="G30" s="6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</row>
    <row r="31" ht="12.0" customHeight="1">
      <c r="A31" s="9">
        <v>533.0</v>
      </c>
      <c r="B31" s="37" t="s">
        <v>1649</v>
      </c>
      <c r="C31" s="37" t="s">
        <v>1650</v>
      </c>
      <c r="D31" s="85">
        <v>9.949994504E9</v>
      </c>
      <c r="E31" s="6" t="s">
        <v>20</v>
      </c>
      <c r="F31" s="6" t="s">
        <v>1651</v>
      </c>
      <c r="G31" s="6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</row>
    <row r="32" ht="12.0" customHeight="1">
      <c r="A32" s="9">
        <v>534.0</v>
      </c>
      <c r="B32" s="37" t="s">
        <v>1652</v>
      </c>
      <c r="C32" s="37" t="s">
        <v>1653</v>
      </c>
      <c r="D32" s="85">
        <v>9.000345612E9</v>
      </c>
      <c r="E32" s="6" t="s">
        <v>20</v>
      </c>
      <c r="F32" s="6" t="s">
        <v>1654</v>
      </c>
      <c r="G32" s="6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</row>
    <row r="33" ht="12.0" customHeight="1">
      <c r="A33" s="9">
        <v>535.0</v>
      </c>
      <c r="B33" s="37" t="s">
        <v>1655</v>
      </c>
      <c r="C33" s="37" t="s">
        <v>1656</v>
      </c>
      <c r="D33" s="85">
        <v>8.790484869E9</v>
      </c>
      <c r="E33" s="6" t="s">
        <v>20</v>
      </c>
      <c r="F33" s="6"/>
      <c r="G33" s="6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</row>
    <row r="34" ht="12.0" customHeight="1">
      <c r="A34" s="9">
        <v>536.0</v>
      </c>
      <c r="B34" s="37" t="s">
        <v>1657</v>
      </c>
      <c r="C34" s="37" t="s">
        <v>1658</v>
      </c>
      <c r="D34" s="85">
        <v>8.019247313E9</v>
      </c>
      <c r="E34" s="6" t="s">
        <v>20</v>
      </c>
      <c r="F34" s="6" t="s">
        <v>1659</v>
      </c>
      <c r="G34" s="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</row>
    <row r="35" ht="12.0" customHeight="1">
      <c r="A35" s="9">
        <v>537.0</v>
      </c>
      <c r="B35" s="37" t="s">
        <v>1660</v>
      </c>
      <c r="C35" s="37" t="s">
        <v>1661</v>
      </c>
      <c r="D35" s="85">
        <v>9.98530335E9</v>
      </c>
      <c r="E35" s="6" t="s">
        <v>20</v>
      </c>
      <c r="F35" s="6" t="s">
        <v>1662</v>
      </c>
      <c r="G35" s="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</row>
    <row r="36" ht="12.0" customHeight="1">
      <c r="A36" s="9">
        <v>538.0</v>
      </c>
      <c r="B36" s="37" t="s">
        <v>1663</v>
      </c>
      <c r="C36" s="37" t="s">
        <v>1664</v>
      </c>
      <c r="D36" s="85">
        <v>9.885290597E9</v>
      </c>
      <c r="E36" s="6" t="s">
        <v>20</v>
      </c>
      <c r="F36" s="6" t="s">
        <v>1665</v>
      </c>
      <c r="G36" s="6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</row>
    <row r="37" ht="12.0" customHeight="1">
      <c r="A37" s="9">
        <v>539.0</v>
      </c>
      <c r="B37" s="37" t="s">
        <v>1666</v>
      </c>
      <c r="C37" s="37" t="s">
        <v>1667</v>
      </c>
      <c r="D37" s="85">
        <v>8.105011476E9</v>
      </c>
      <c r="E37" s="6" t="s">
        <v>20</v>
      </c>
      <c r="F37" s="6" t="s">
        <v>1668</v>
      </c>
      <c r="G37" s="6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</row>
    <row r="38" ht="12.0" customHeight="1">
      <c r="A38" s="9">
        <v>540.0</v>
      </c>
      <c r="B38" s="37" t="s">
        <v>1669</v>
      </c>
      <c r="C38" s="37" t="s">
        <v>1670</v>
      </c>
      <c r="D38" s="85">
        <v>9.989420125E9</v>
      </c>
      <c r="E38" s="6" t="s">
        <v>20</v>
      </c>
      <c r="F38" s="6" t="s">
        <v>1671</v>
      </c>
      <c r="G38" s="6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</row>
    <row r="39" ht="12.0" customHeight="1">
      <c r="A39" s="9">
        <v>541.0</v>
      </c>
      <c r="B39" s="37" t="s">
        <v>1672</v>
      </c>
      <c r="C39" s="37" t="s">
        <v>1673</v>
      </c>
      <c r="D39" s="85">
        <v>9.000030009E9</v>
      </c>
      <c r="E39" s="6" t="s">
        <v>20</v>
      </c>
      <c r="F39" s="6" t="s">
        <v>1674</v>
      </c>
      <c r="G39" s="6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</row>
    <row r="40" ht="12.0" customHeight="1">
      <c r="A40" s="9">
        <v>542.0</v>
      </c>
      <c r="B40" s="37" t="s">
        <v>1675</v>
      </c>
      <c r="C40" s="37" t="s">
        <v>1676</v>
      </c>
      <c r="D40" s="85">
        <v>9.505433001E9</v>
      </c>
      <c r="E40" s="6" t="s">
        <v>20</v>
      </c>
      <c r="F40" s="6" t="s">
        <v>1677</v>
      </c>
      <c r="G40" s="6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</row>
    <row r="41" ht="12.0" customHeight="1">
      <c r="A41" s="9">
        <v>375.0</v>
      </c>
      <c r="B41" s="37" t="s">
        <v>1168</v>
      </c>
      <c r="C41" s="37" t="s">
        <v>1169</v>
      </c>
      <c r="D41" s="85">
        <v>9.849615365E9</v>
      </c>
      <c r="E41" s="6" t="s">
        <v>20</v>
      </c>
      <c r="F41" s="6" t="s">
        <v>1678</v>
      </c>
      <c r="G41" s="6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G3:G38">
      <formula1>$CA$1:$CA$2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8.14"/>
    <col customWidth="1" min="9" max="9" width="53.43"/>
    <col customWidth="1" min="10" max="10" width="10.86"/>
    <col customWidth="1" min="11" max="11" width="8.29"/>
    <col customWidth="1" min="12" max="12" width="9.43"/>
    <col customWidth="1" min="13" max="78" width="9.14"/>
    <col customWidth="1" min="79" max="79" width="3.43"/>
    <col customWidth="1" min="80" max="99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62" t="s">
        <v>591</v>
      </c>
      <c r="I1" s="84" t="s">
        <v>206</v>
      </c>
      <c r="J1" s="64" t="s">
        <v>596</v>
      </c>
      <c r="K1" s="64" t="s">
        <v>599</v>
      </c>
      <c r="L1" s="64" t="s">
        <v>600</v>
      </c>
      <c r="M1" s="64" t="s">
        <v>601</v>
      </c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 t="s">
        <v>14</v>
      </c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37" t="s">
        <v>585</v>
      </c>
      <c r="I2" s="67" t="s">
        <v>619</v>
      </c>
      <c r="J2" s="37">
        <v>4.0</v>
      </c>
      <c r="K2" s="37">
        <v>3.75</v>
      </c>
      <c r="L2" s="37">
        <v>0.25</v>
      </c>
      <c r="M2" s="37">
        <v>0.0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 t="s">
        <v>15</v>
      </c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</row>
    <row r="3" ht="12.0" customHeight="1">
      <c r="A3" s="9">
        <v>543.0</v>
      </c>
      <c r="B3" s="37" t="s">
        <v>1679</v>
      </c>
      <c r="C3" s="37" t="s">
        <v>1680</v>
      </c>
      <c r="D3" s="85">
        <v>9.959548365E9</v>
      </c>
      <c r="E3" s="6" t="s">
        <v>20</v>
      </c>
      <c r="F3" s="6" t="s">
        <v>1681</v>
      </c>
      <c r="G3" s="6"/>
      <c r="H3" s="37" t="s">
        <v>1279</v>
      </c>
      <c r="I3" s="86" t="s">
        <v>1280</v>
      </c>
      <c r="J3" s="37">
        <v>4.0</v>
      </c>
      <c r="K3" s="37">
        <v>3.75</v>
      </c>
      <c r="L3" s="37">
        <v>0.25</v>
      </c>
      <c r="M3" s="37">
        <v>0.0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</row>
    <row r="4" ht="12.0" customHeight="1">
      <c r="A4" s="9">
        <v>544.0</v>
      </c>
      <c r="B4" s="37" t="s">
        <v>1682</v>
      </c>
      <c r="C4" s="37" t="s">
        <v>1683</v>
      </c>
      <c r="D4" s="85">
        <v>7.798979857E9</v>
      </c>
      <c r="E4" s="6" t="s">
        <v>20</v>
      </c>
      <c r="F4" s="6" t="s">
        <v>1684</v>
      </c>
      <c r="G4" s="6"/>
      <c r="H4" s="37" t="s">
        <v>1287</v>
      </c>
      <c r="I4" s="86" t="s">
        <v>1288</v>
      </c>
      <c r="J4" s="37">
        <v>8.0</v>
      </c>
      <c r="K4" s="37">
        <f>6.25+4</f>
        <v>10.25</v>
      </c>
      <c r="L4" s="37">
        <v>0.25</v>
      </c>
      <c r="M4" s="37">
        <v>1.5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</row>
    <row r="5" ht="12.0" customHeight="1">
      <c r="A5" s="9">
        <v>545.0</v>
      </c>
      <c r="B5" s="37" t="s">
        <v>1685</v>
      </c>
      <c r="C5" s="37" t="s">
        <v>1686</v>
      </c>
      <c r="D5" s="85">
        <v>8.801034037E9</v>
      </c>
      <c r="E5" s="6" t="s">
        <v>20</v>
      </c>
      <c r="F5" s="6" t="s">
        <v>1687</v>
      </c>
      <c r="G5" s="6"/>
      <c r="H5" s="37" t="s">
        <v>1573</v>
      </c>
      <c r="I5" s="86" t="s">
        <v>1297</v>
      </c>
      <c r="J5" s="37">
        <v>16.0</v>
      </c>
      <c r="K5" s="37">
        <v>13.5</v>
      </c>
      <c r="L5" s="37">
        <f>0.25*4</f>
        <v>1</v>
      </c>
      <c r="M5" s="37">
        <v>1.5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</row>
    <row r="6" ht="12.0" customHeight="1">
      <c r="A6" s="9">
        <v>546.0</v>
      </c>
      <c r="B6" s="37" t="s">
        <v>1688</v>
      </c>
      <c r="C6" s="37" t="s">
        <v>1689</v>
      </c>
      <c r="D6" s="85">
        <v>9.945922117E9</v>
      </c>
      <c r="E6" s="6" t="s">
        <v>20</v>
      </c>
      <c r="F6" s="6" t="s">
        <v>1690</v>
      </c>
      <c r="G6" s="6"/>
      <c r="H6" s="37" t="s">
        <v>5</v>
      </c>
      <c r="I6" s="86" t="s">
        <v>1306</v>
      </c>
      <c r="J6" s="37">
        <v>20.0</v>
      </c>
      <c r="K6" s="37">
        <f>17.25+4</f>
        <v>21.25</v>
      </c>
      <c r="L6" s="37">
        <f>0.25*5</f>
        <v>1.25</v>
      </c>
      <c r="M6" s="37">
        <v>1.5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</row>
    <row r="7" ht="12.0" customHeight="1">
      <c r="A7" s="9">
        <v>547.0</v>
      </c>
      <c r="B7" s="37" t="s">
        <v>1691</v>
      </c>
      <c r="C7" s="37" t="s">
        <v>1692</v>
      </c>
      <c r="D7" s="85">
        <v>8.00880444E9</v>
      </c>
      <c r="E7" s="6" t="s">
        <v>20</v>
      </c>
      <c r="F7" s="6" t="s">
        <v>1693</v>
      </c>
      <c r="G7" s="6"/>
      <c r="H7" s="37" t="s">
        <v>1580</v>
      </c>
      <c r="I7" s="86" t="s">
        <v>263</v>
      </c>
      <c r="J7" s="37">
        <v>36.0</v>
      </c>
      <c r="K7" s="37">
        <f>31.75+12</f>
        <v>43.75</v>
      </c>
      <c r="L7" s="37">
        <f>0.25*9</f>
        <v>2.25</v>
      </c>
      <c r="M7" s="37">
        <v>2.0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</row>
    <row r="8" ht="12.0" customHeight="1">
      <c r="A8" s="9">
        <v>548.0</v>
      </c>
      <c r="B8" s="37" t="s">
        <v>1694</v>
      </c>
      <c r="C8" s="37" t="s">
        <v>1695</v>
      </c>
      <c r="D8" s="85">
        <v>8.904833017E9</v>
      </c>
      <c r="E8" s="6" t="s">
        <v>20</v>
      </c>
      <c r="F8" s="6" t="s">
        <v>1696</v>
      </c>
      <c r="G8" s="6"/>
      <c r="H8" s="37" t="s">
        <v>9</v>
      </c>
      <c r="I8" s="86" t="s">
        <v>655</v>
      </c>
      <c r="J8" s="37">
        <v>16.0</v>
      </c>
      <c r="K8" s="37">
        <f>14.25+4</f>
        <v>18.25</v>
      </c>
      <c r="L8" s="37">
        <f>0.25*3</f>
        <v>0.75</v>
      </c>
      <c r="M8" s="37">
        <v>1.0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</row>
    <row r="9" ht="12.0" customHeight="1">
      <c r="A9" s="9">
        <v>549.0</v>
      </c>
      <c r="B9" s="37" t="s">
        <v>1697</v>
      </c>
      <c r="C9" s="37" t="s">
        <v>1698</v>
      </c>
      <c r="D9" s="85">
        <v>7.702027111E9</v>
      </c>
      <c r="E9" s="6" t="s">
        <v>20</v>
      </c>
      <c r="F9" s="6" t="s">
        <v>1699</v>
      </c>
      <c r="G9" s="6"/>
      <c r="H9" s="37" t="s">
        <v>1587</v>
      </c>
      <c r="I9" s="86" t="s">
        <v>1331</v>
      </c>
      <c r="J9" s="37">
        <v>24.0</v>
      </c>
      <c r="K9" s="37">
        <f>20.75+8</f>
        <v>28.75</v>
      </c>
      <c r="L9" s="37">
        <f>0.25*5</f>
        <v>1.25</v>
      </c>
      <c r="M9" s="37">
        <v>2.0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</row>
    <row r="10" ht="12.0" customHeight="1">
      <c r="A10" s="9">
        <v>550.0</v>
      </c>
      <c r="B10" s="37" t="s">
        <v>1700</v>
      </c>
      <c r="C10" s="37" t="s">
        <v>1701</v>
      </c>
      <c r="D10" s="85">
        <v>9.000500917E9</v>
      </c>
      <c r="E10" s="6" t="s">
        <v>20</v>
      </c>
      <c r="F10" s="6" t="s">
        <v>1702</v>
      </c>
      <c r="G10" s="6"/>
      <c r="H10" s="37" t="s">
        <v>589</v>
      </c>
      <c r="I10" s="86" t="s">
        <v>668</v>
      </c>
      <c r="J10" s="37">
        <v>12.0</v>
      </c>
      <c r="K10" s="37">
        <f>10.5+8</f>
        <v>18.5</v>
      </c>
      <c r="L10" s="37">
        <f>0.25*2</f>
        <v>0.5</v>
      </c>
      <c r="M10" s="37">
        <v>1.0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</row>
    <row r="11" ht="12.0" customHeight="1">
      <c r="A11" s="9">
        <v>551.0</v>
      </c>
      <c r="B11" s="37" t="s">
        <v>1703</v>
      </c>
      <c r="C11" s="37" t="s">
        <v>1704</v>
      </c>
      <c r="D11" s="85">
        <v>8.37418995E9</v>
      </c>
      <c r="E11" s="6" t="s">
        <v>20</v>
      </c>
      <c r="F11" s="6" t="s">
        <v>1705</v>
      </c>
      <c r="G11" s="6"/>
      <c r="H11" s="37" t="s">
        <v>590</v>
      </c>
      <c r="I11" s="86" t="s">
        <v>680</v>
      </c>
      <c r="J11" s="37">
        <v>4.0</v>
      </c>
      <c r="K11" s="37">
        <f>4+8</f>
        <v>12</v>
      </c>
      <c r="L11" s="37"/>
      <c r="M11" s="3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</row>
    <row r="12" ht="12.0" customHeight="1">
      <c r="A12" s="9">
        <v>552.0</v>
      </c>
      <c r="B12" s="37" t="s">
        <v>1706</v>
      </c>
      <c r="C12" s="37" t="s">
        <v>1707</v>
      </c>
      <c r="D12" s="85">
        <v>9.490191102E9</v>
      </c>
      <c r="E12" s="6" t="s">
        <v>20</v>
      </c>
      <c r="F12" s="6" t="s">
        <v>1708</v>
      </c>
      <c r="G12" s="6"/>
      <c r="H12" s="37"/>
      <c r="I12" s="86"/>
      <c r="J12" s="37"/>
      <c r="K12" s="37"/>
      <c r="L12" s="37">
        <v>0.0</v>
      </c>
      <c r="M12" s="37">
        <v>0.0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</row>
    <row r="13" ht="12.0" customHeight="1">
      <c r="A13" s="9">
        <v>553.0</v>
      </c>
      <c r="B13" s="37" t="s">
        <v>1709</v>
      </c>
      <c r="C13" s="37" t="s">
        <v>1710</v>
      </c>
      <c r="D13" s="85">
        <v>9.010204631E9</v>
      </c>
      <c r="E13" s="6" t="s">
        <v>20</v>
      </c>
      <c r="F13" s="6" t="s">
        <v>1711</v>
      </c>
      <c r="G13" s="6"/>
      <c r="H13" s="70"/>
      <c r="I13" s="86" t="s">
        <v>691</v>
      </c>
      <c r="J13" s="37">
        <v>4.0</v>
      </c>
      <c r="K13" s="37">
        <v>0.0</v>
      </c>
      <c r="L13" s="37">
        <v>0.0</v>
      </c>
      <c r="M13" s="37">
        <v>0.0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</row>
    <row r="14" ht="12.0" customHeight="1">
      <c r="A14" s="9">
        <v>554.0</v>
      </c>
      <c r="B14" s="37" t="s">
        <v>1712</v>
      </c>
      <c r="C14" s="37" t="s">
        <v>1713</v>
      </c>
      <c r="D14" s="85">
        <v>8.790612432E9</v>
      </c>
      <c r="E14" s="6" t="s">
        <v>20</v>
      </c>
      <c r="F14" s="6"/>
      <c r="G14" s="6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</row>
    <row r="15" ht="12.0" customHeight="1">
      <c r="A15" s="9">
        <v>555.0</v>
      </c>
      <c r="B15" s="37" t="s">
        <v>1714</v>
      </c>
      <c r="C15" s="6" t="s">
        <v>1715</v>
      </c>
      <c r="D15" s="11">
        <v>9.642462426E9</v>
      </c>
      <c r="E15" s="6" t="s">
        <v>20</v>
      </c>
      <c r="F15" s="6" t="s">
        <v>1716</v>
      </c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</row>
    <row r="16" ht="12.0" customHeight="1">
      <c r="A16" s="9">
        <v>556.0</v>
      </c>
      <c r="B16" s="37" t="s">
        <v>1717</v>
      </c>
      <c r="C16" s="37" t="s">
        <v>1718</v>
      </c>
      <c r="D16" s="85">
        <v>9.433627648E9</v>
      </c>
      <c r="E16" s="6" t="s">
        <v>20</v>
      </c>
      <c r="F16" s="6" t="s">
        <v>1719</v>
      </c>
      <c r="G16" s="6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</row>
    <row r="17" ht="12.0" customHeight="1">
      <c r="A17" s="9">
        <v>557.0</v>
      </c>
      <c r="B17" s="37" t="s">
        <v>1720</v>
      </c>
      <c r="C17" s="37" t="s">
        <v>1721</v>
      </c>
      <c r="D17" s="85">
        <v>8.179938099E9</v>
      </c>
      <c r="E17" s="6" t="s">
        <v>20</v>
      </c>
      <c r="F17" s="6" t="s">
        <v>1722</v>
      </c>
      <c r="G17" s="6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</row>
    <row r="18" ht="12.0" customHeight="1">
      <c r="A18" s="9">
        <v>558.0</v>
      </c>
      <c r="B18" s="37" t="s">
        <v>1723</v>
      </c>
      <c r="C18" s="37" t="s">
        <v>1724</v>
      </c>
      <c r="D18" s="85">
        <v>7.207507007E9</v>
      </c>
      <c r="E18" s="6" t="s">
        <v>20</v>
      </c>
      <c r="F18" s="6" t="s">
        <v>1725</v>
      </c>
      <c r="G18" s="6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</row>
    <row r="19" ht="12.0" customHeight="1">
      <c r="A19" s="9">
        <v>559.0</v>
      </c>
      <c r="B19" s="37" t="s">
        <v>1726</v>
      </c>
      <c r="C19" s="6" t="s">
        <v>1727</v>
      </c>
      <c r="D19" s="11">
        <v>7.350163174E9</v>
      </c>
      <c r="E19" s="6" t="s">
        <v>20</v>
      </c>
      <c r="F19" s="6" t="s">
        <v>1728</v>
      </c>
      <c r="G19" s="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</row>
    <row r="20" ht="12.0" customHeight="1">
      <c r="A20" s="9">
        <v>560.0</v>
      </c>
      <c r="B20" s="37" t="s">
        <v>1729</v>
      </c>
      <c r="C20" s="37" t="s">
        <v>1730</v>
      </c>
      <c r="D20" s="85">
        <v>9.000169678E9</v>
      </c>
      <c r="E20" s="6" t="s">
        <v>20</v>
      </c>
      <c r="F20" s="6" t="s">
        <v>1731</v>
      </c>
      <c r="G20" s="6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</row>
    <row r="21" ht="12.0" customHeight="1">
      <c r="A21" s="9">
        <v>561.0</v>
      </c>
      <c r="B21" s="37" t="s">
        <v>1732</v>
      </c>
      <c r="C21" s="37" t="s">
        <v>1733</v>
      </c>
      <c r="D21" s="85">
        <v>9.550164716E9</v>
      </c>
      <c r="E21" s="6" t="s">
        <v>20</v>
      </c>
      <c r="F21" s="6" t="s">
        <v>1734</v>
      </c>
      <c r="G21" s="6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</row>
    <row r="22" ht="12.0" customHeight="1">
      <c r="A22" s="9">
        <v>562.0</v>
      </c>
      <c r="B22" s="37" t="s">
        <v>1735</v>
      </c>
      <c r="C22" s="37" t="s">
        <v>1736</v>
      </c>
      <c r="D22" s="85">
        <v>9.885283945E9</v>
      </c>
      <c r="E22" s="6" t="s">
        <v>20</v>
      </c>
      <c r="F22" s="6"/>
      <c r="G22" s="6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</row>
    <row r="23" ht="12.0" customHeight="1">
      <c r="A23" s="9">
        <v>563.0</v>
      </c>
      <c r="B23" s="37" t="s">
        <v>1737</v>
      </c>
      <c r="C23" s="37" t="s">
        <v>1738</v>
      </c>
      <c r="D23" s="85">
        <v>9.989068497E9</v>
      </c>
      <c r="E23" s="6" t="s">
        <v>20</v>
      </c>
      <c r="F23" s="6" t="s">
        <v>1739</v>
      </c>
      <c r="G23" s="6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</row>
    <row r="24" ht="12.0" customHeight="1">
      <c r="A24" s="9">
        <v>564.0</v>
      </c>
      <c r="B24" s="37" t="s">
        <v>1740</v>
      </c>
      <c r="C24" s="37" t="s">
        <v>1741</v>
      </c>
      <c r="D24" s="85">
        <v>9.444838918E9</v>
      </c>
      <c r="E24" s="6" t="s">
        <v>20</v>
      </c>
      <c r="F24" s="6" t="s">
        <v>1742</v>
      </c>
      <c r="G24" s="6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</row>
    <row r="25" ht="12.0" customHeight="1">
      <c r="A25" s="9">
        <v>565.0</v>
      </c>
      <c r="B25" s="37" t="s">
        <v>1743</v>
      </c>
      <c r="C25" s="37" t="s">
        <v>1744</v>
      </c>
      <c r="D25" s="85">
        <v>9.951314818E9</v>
      </c>
      <c r="E25" s="6" t="s">
        <v>20</v>
      </c>
      <c r="F25" s="6" t="s">
        <v>1745</v>
      </c>
      <c r="G25" s="6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</row>
    <row r="26" ht="12.0" customHeight="1">
      <c r="A26" s="9">
        <v>566.0</v>
      </c>
      <c r="B26" s="37" t="s">
        <v>1746</v>
      </c>
      <c r="C26" s="37" t="s">
        <v>1747</v>
      </c>
      <c r="D26" s="85">
        <v>9.989572772E9</v>
      </c>
      <c r="E26" s="6" t="s">
        <v>20</v>
      </c>
      <c r="F26" s="6" t="s">
        <v>1748</v>
      </c>
      <c r="G26" s="6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</row>
    <row r="27" ht="12.0" customHeight="1">
      <c r="A27" s="9">
        <v>567.0</v>
      </c>
      <c r="B27" s="37" t="s">
        <v>1749</v>
      </c>
      <c r="C27" s="37" t="s">
        <v>1750</v>
      </c>
      <c r="D27" s="85">
        <v>8.939207635E9</v>
      </c>
      <c r="E27" s="6" t="s">
        <v>20</v>
      </c>
      <c r="F27" s="6" t="s">
        <v>1751</v>
      </c>
      <c r="G27" s="6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</row>
    <row r="28" ht="12.0" customHeight="1">
      <c r="A28" s="9">
        <v>568.0</v>
      </c>
      <c r="B28" s="37" t="s">
        <v>1752</v>
      </c>
      <c r="C28" s="37" t="s">
        <v>1753</v>
      </c>
      <c r="D28" s="85">
        <v>9.9594443E9</v>
      </c>
      <c r="E28" s="6" t="s">
        <v>20</v>
      </c>
      <c r="F28" s="6" t="s">
        <v>1754</v>
      </c>
      <c r="G28" s="6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</row>
    <row r="29" ht="12.0" customHeight="1">
      <c r="A29" s="9">
        <v>569.0</v>
      </c>
      <c r="B29" s="37" t="s">
        <v>1755</v>
      </c>
      <c r="C29" s="37" t="s">
        <v>1756</v>
      </c>
      <c r="D29" s="85">
        <v>8.885649954E9</v>
      </c>
      <c r="E29" s="6" t="s">
        <v>20</v>
      </c>
      <c r="F29" s="6" t="s">
        <v>1757</v>
      </c>
      <c r="G29" s="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</row>
    <row r="30" ht="12.0" customHeight="1">
      <c r="A30" s="9">
        <v>570.0</v>
      </c>
      <c r="B30" s="37" t="s">
        <v>1758</v>
      </c>
      <c r="C30" s="38" t="s">
        <v>1759</v>
      </c>
      <c r="D30" s="85">
        <v>9.703323998E9</v>
      </c>
      <c r="E30" s="6" t="s">
        <v>20</v>
      </c>
      <c r="F30" s="6" t="s">
        <v>1760</v>
      </c>
      <c r="G30" s="6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</row>
    <row r="31" ht="12.0" customHeight="1">
      <c r="A31" s="9">
        <v>571.0</v>
      </c>
      <c r="B31" s="37" t="s">
        <v>1761</v>
      </c>
      <c r="C31" s="37" t="s">
        <v>1762</v>
      </c>
      <c r="D31" s="85">
        <v>9.052228992E9</v>
      </c>
      <c r="E31" s="6" t="s">
        <v>20</v>
      </c>
      <c r="F31" s="6" t="s">
        <v>1763</v>
      </c>
      <c r="G31" s="6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</row>
    <row r="32" ht="12.0" customHeight="1">
      <c r="A32" s="9">
        <v>572.0</v>
      </c>
      <c r="B32" s="37" t="s">
        <v>1764</v>
      </c>
      <c r="C32" s="37" t="s">
        <v>1765</v>
      </c>
      <c r="D32" s="85">
        <v>9.000293399E9</v>
      </c>
      <c r="E32" s="6" t="s">
        <v>20</v>
      </c>
      <c r="F32" s="6" t="s">
        <v>1766</v>
      </c>
      <c r="G32" s="6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</row>
    <row r="33" ht="12.0" customHeight="1">
      <c r="A33" s="9">
        <v>573.0</v>
      </c>
      <c r="B33" s="37" t="s">
        <v>1767</v>
      </c>
      <c r="C33" s="37" t="s">
        <v>1768</v>
      </c>
      <c r="D33" s="85">
        <v>9.9499855E9</v>
      </c>
      <c r="E33" s="6" t="s">
        <v>20</v>
      </c>
      <c r="F33" s="6" t="s">
        <v>1769</v>
      </c>
      <c r="G33" s="6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</row>
    <row r="34" ht="12.0" customHeight="1">
      <c r="A34" s="9">
        <v>574.0</v>
      </c>
      <c r="B34" s="37" t="s">
        <v>1770</v>
      </c>
      <c r="C34" s="37" t="s">
        <v>1771</v>
      </c>
      <c r="D34" s="85">
        <v>9.492029625E9</v>
      </c>
      <c r="E34" s="6" t="s">
        <v>20</v>
      </c>
      <c r="F34" s="6" t="s">
        <v>1772</v>
      </c>
      <c r="G34" s="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</row>
    <row r="35" ht="12.0" customHeight="1">
      <c r="A35" s="9">
        <v>575.0</v>
      </c>
      <c r="B35" s="37" t="s">
        <v>1773</v>
      </c>
      <c r="C35" s="37" t="s">
        <v>1774</v>
      </c>
      <c r="D35" s="85">
        <v>9.581552255E9</v>
      </c>
      <c r="E35" s="6" t="s">
        <v>20</v>
      </c>
      <c r="F35" s="6" t="s">
        <v>1775</v>
      </c>
      <c r="G35" s="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</row>
    <row r="36" ht="12.0" customHeight="1">
      <c r="A36" s="9">
        <v>576.0</v>
      </c>
      <c r="B36" s="37" t="s">
        <v>1776</v>
      </c>
      <c r="C36" s="37" t="s">
        <v>1777</v>
      </c>
      <c r="D36" s="85">
        <v>8.686961888E9</v>
      </c>
      <c r="E36" s="6" t="s">
        <v>20</v>
      </c>
      <c r="F36" s="6" t="s">
        <v>1778</v>
      </c>
      <c r="G36" s="6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</row>
    <row r="37" ht="12.0" customHeight="1">
      <c r="A37" s="9">
        <v>577.0</v>
      </c>
      <c r="B37" s="37" t="s">
        <v>1779</v>
      </c>
      <c r="C37" s="37" t="s">
        <v>1780</v>
      </c>
      <c r="D37" s="85">
        <v>8.769640561E9</v>
      </c>
      <c r="E37" s="6" t="s">
        <v>20</v>
      </c>
      <c r="F37" s="6" t="s">
        <v>1781</v>
      </c>
      <c r="G37" s="6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</row>
    <row r="38" ht="12.0" customHeight="1">
      <c r="A38" s="9">
        <v>578.0</v>
      </c>
      <c r="B38" s="37" t="s">
        <v>1782</v>
      </c>
      <c r="C38" s="37" t="s">
        <v>1783</v>
      </c>
      <c r="D38" s="85">
        <v>9.581888571E9</v>
      </c>
      <c r="E38" s="6" t="s">
        <v>20</v>
      </c>
      <c r="F38" s="6" t="s">
        <v>1784</v>
      </c>
      <c r="G38" s="6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</row>
    <row r="39" ht="12.0" customHeight="1">
      <c r="A39" s="9">
        <v>579.0</v>
      </c>
      <c r="B39" s="37" t="s">
        <v>1785</v>
      </c>
      <c r="C39" s="37" t="s">
        <v>1786</v>
      </c>
      <c r="D39" s="85">
        <v>8.121995211E9</v>
      </c>
      <c r="E39" s="6" t="s">
        <v>20</v>
      </c>
      <c r="F39" s="6" t="s">
        <v>1787</v>
      </c>
      <c r="G39" s="6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</row>
    <row r="40" ht="12.0" customHeight="1">
      <c r="A40" s="9">
        <v>470.0</v>
      </c>
      <c r="B40" s="37" t="s">
        <v>1479</v>
      </c>
      <c r="C40" s="37" t="s">
        <v>1480</v>
      </c>
      <c r="D40" s="85">
        <v>8.978955043E9</v>
      </c>
      <c r="E40" s="6" t="s">
        <v>20</v>
      </c>
      <c r="F40" s="6" t="s">
        <v>1788</v>
      </c>
      <c r="G40" s="6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</row>
    <row r="41" ht="12.0" customHeight="1">
      <c r="A41" s="9">
        <v>432.0</v>
      </c>
      <c r="B41" s="37" t="s">
        <v>1347</v>
      </c>
      <c r="C41" s="37" t="s">
        <v>1348</v>
      </c>
      <c r="D41" s="85">
        <v>8.870955955E9</v>
      </c>
      <c r="E41" s="6" t="s">
        <v>20</v>
      </c>
      <c r="F41" s="6" t="s">
        <v>1789</v>
      </c>
      <c r="G41" s="6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</row>
    <row r="42" ht="12.0" customHeight="1">
      <c r="A42" s="9">
        <v>458.0</v>
      </c>
      <c r="B42" s="37" t="s">
        <v>1355</v>
      </c>
      <c r="C42" s="37" t="s">
        <v>1356</v>
      </c>
      <c r="D42" s="85">
        <v>9.666632574E9</v>
      </c>
      <c r="E42" s="6" t="s">
        <v>20</v>
      </c>
      <c r="F42" s="6" t="s">
        <v>1790</v>
      </c>
      <c r="G42" s="6"/>
      <c r="H42" s="9"/>
      <c r="I42" s="37"/>
      <c r="J42" s="37"/>
      <c r="K42" s="85"/>
      <c r="L42" s="6"/>
      <c r="M42" s="16"/>
      <c r="N42" s="16"/>
      <c r="O42" s="16"/>
      <c r="P42" s="14"/>
      <c r="Q42" s="6"/>
      <c r="R42" s="6"/>
      <c r="S42" s="9"/>
      <c r="T42" s="37"/>
      <c r="U42" s="37"/>
      <c r="V42" s="85"/>
      <c r="W42" s="6"/>
      <c r="X42" s="16"/>
      <c r="Y42" s="16"/>
      <c r="Z42" s="16"/>
      <c r="AA42" s="14"/>
      <c r="AB42" s="6"/>
      <c r="AC42" s="6"/>
      <c r="AD42" s="9"/>
      <c r="AE42" s="37"/>
      <c r="AF42" s="37"/>
      <c r="AG42" s="85"/>
      <c r="AH42" s="6"/>
      <c r="AI42" s="16"/>
      <c r="AJ42" s="16"/>
      <c r="AK42" s="16"/>
      <c r="AL42" s="14"/>
      <c r="AM42" s="6"/>
      <c r="AN42" s="6"/>
      <c r="AO42" s="9"/>
      <c r="AP42" s="37"/>
      <c r="AQ42" s="37"/>
      <c r="AR42" s="85"/>
      <c r="AS42" s="6"/>
      <c r="AT42" s="16"/>
      <c r="AU42" s="16"/>
      <c r="AV42" s="16"/>
      <c r="AW42" s="14"/>
      <c r="AX42" s="6"/>
      <c r="AY42" s="6"/>
      <c r="AZ42" s="9"/>
      <c r="BA42" s="37"/>
      <c r="BB42" s="37"/>
      <c r="BC42" s="85"/>
      <c r="BD42" s="6"/>
      <c r="BE42" s="16"/>
      <c r="BF42" s="16"/>
      <c r="BG42" s="16"/>
      <c r="BH42" s="14"/>
      <c r="BI42" s="6"/>
      <c r="BJ42" s="6"/>
      <c r="BK42" s="9"/>
      <c r="BL42" s="37"/>
      <c r="BM42" s="37"/>
      <c r="BN42" s="85"/>
      <c r="BO42" s="6"/>
      <c r="BP42" s="16"/>
      <c r="BQ42" s="16"/>
      <c r="BR42" s="16"/>
      <c r="BS42" s="14"/>
      <c r="BT42" s="6"/>
      <c r="BU42" s="6"/>
      <c r="BV42" s="9"/>
      <c r="BW42" s="37"/>
      <c r="BX42" s="37"/>
      <c r="BY42" s="85"/>
      <c r="BZ42" s="6"/>
      <c r="CA42" s="16"/>
      <c r="CB42" s="16"/>
      <c r="CC42" s="16"/>
      <c r="CD42" s="14"/>
      <c r="CE42" s="6"/>
      <c r="CF42" s="6"/>
      <c r="CG42" s="9"/>
      <c r="CH42" s="37"/>
      <c r="CI42" s="37"/>
      <c r="CJ42" s="85"/>
      <c r="CK42" s="6"/>
      <c r="CL42" s="16"/>
      <c r="CM42" s="16"/>
      <c r="CN42" s="16"/>
      <c r="CO42" s="14"/>
      <c r="CP42" s="6"/>
      <c r="CQ42" s="6"/>
      <c r="CR42" s="9"/>
      <c r="CS42" s="37"/>
      <c r="CT42" s="37"/>
      <c r="CU42" s="85"/>
    </row>
    <row r="43" ht="12.0" customHeight="1">
      <c r="A43" s="9">
        <v>482.0</v>
      </c>
      <c r="B43" s="37" t="s">
        <v>1531</v>
      </c>
      <c r="C43" s="37" t="s">
        <v>1532</v>
      </c>
      <c r="D43" s="85">
        <v>7.79935289E9</v>
      </c>
      <c r="E43" s="6" t="s">
        <v>20</v>
      </c>
      <c r="F43" s="6"/>
      <c r="G43" s="6"/>
      <c r="H43" s="9"/>
      <c r="I43" s="37"/>
      <c r="J43" s="37"/>
      <c r="K43" s="85"/>
      <c r="L43" s="6"/>
      <c r="M43" s="16"/>
      <c r="N43" s="16"/>
      <c r="O43" s="16"/>
      <c r="P43" s="14"/>
      <c r="Q43" s="6"/>
      <c r="R43" s="6"/>
      <c r="S43" s="9"/>
      <c r="T43" s="37"/>
      <c r="U43" s="37"/>
      <c r="V43" s="85"/>
      <c r="W43" s="6"/>
      <c r="X43" s="16"/>
      <c r="Y43" s="16"/>
      <c r="Z43" s="16"/>
      <c r="AA43" s="14"/>
      <c r="AB43" s="6"/>
      <c r="AC43" s="6"/>
      <c r="AD43" s="9"/>
      <c r="AE43" s="37"/>
      <c r="AF43" s="37"/>
      <c r="AG43" s="85"/>
      <c r="AH43" s="6"/>
      <c r="AI43" s="16"/>
      <c r="AJ43" s="16"/>
      <c r="AK43" s="16"/>
      <c r="AL43" s="14"/>
      <c r="AM43" s="6"/>
      <c r="AN43" s="6"/>
      <c r="AO43" s="9"/>
      <c r="AP43" s="37"/>
      <c r="AQ43" s="37"/>
      <c r="AR43" s="85"/>
      <c r="AS43" s="6"/>
      <c r="AT43" s="16"/>
      <c r="AU43" s="16"/>
      <c r="AV43" s="16"/>
      <c r="AW43" s="14"/>
      <c r="AX43" s="6"/>
      <c r="AY43" s="6"/>
      <c r="AZ43" s="9"/>
      <c r="BA43" s="37"/>
      <c r="BB43" s="37"/>
      <c r="BC43" s="85"/>
      <c r="BD43" s="6"/>
      <c r="BE43" s="16"/>
      <c r="BF43" s="16"/>
      <c r="BG43" s="16"/>
      <c r="BH43" s="14"/>
      <c r="BI43" s="6"/>
      <c r="BJ43" s="6"/>
      <c r="BK43" s="9"/>
      <c r="BL43" s="37"/>
      <c r="BM43" s="37"/>
      <c r="BN43" s="85"/>
      <c r="BO43" s="6"/>
      <c r="BP43" s="16"/>
      <c r="BQ43" s="16"/>
      <c r="BR43" s="16"/>
      <c r="BS43" s="14"/>
      <c r="BT43" s="6"/>
      <c r="BU43" s="6"/>
      <c r="BV43" s="9"/>
      <c r="BW43" s="37"/>
      <c r="BX43" s="37"/>
      <c r="BY43" s="85"/>
      <c r="BZ43" s="6"/>
      <c r="CA43" s="16"/>
      <c r="CB43" s="16"/>
      <c r="CC43" s="16"/>
      <c r="CD43" s="14"/>
      <c r="CE43" s="6"/>
      <c r="CF43" s="6"/>
      <c r="CG43" s="9"/>
      <c r="CH43" s="37"/>
      <c r="CI43" s="37"/>
      <c r="CJ43" s="85"/>
      <c r="CK43" s="6"/>
      <c r="CL43" s="16"/>
      <c r="CM43" s="16"/>
      <c r="CN43" s="16"/>
      <c r="CO43" s="14"/>
      <c r="CP43" s="6"/>
      <c r="CQ43" s="6"/>
      <c r="CR43" s="9"/>
      <c r="CS43" s="37"/>
      <c r="CT43" s="37"/>
      <c r="CU43" s="85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</row>
  </sheetData>
  <dataValidations>
    <dataValidation type="list" allowBlank="1" showErrorMessage="1" sqref="G3:G38">
      <formula1>$CA$1:$CA$2</formula1>
    </dataValidation>
  </dataValidations>
  <hyperlinks>
    <hyperlink r:id="rId2" ref="C30"/>
  </hyperlinks>
  <printOptions/>
  <pageMargins bottom="0.75" footer="0.0" header="0.0" left="0.7" right="0.7" top="0.75"/>
  <pageSetup orientation="landscape"/>
  <drawing r:id="rId3"/>
  <legacy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8.14"/>
    <col customWidth="1" min="9" max="9" width="53.43"/>
    <col customWidth="1" min="10" max="10" width="10.86"/>
    <col customWidth="1" min="11" max="11" width="8.29"/>
    <col customWidth="1" min="12" max="12" width="9.43"/>
    <col customWidth="1" min="13" max="78" width="9.14"/>
    <col customWidth="1" min="79" max="79" width="3.43"/>
    <col customWidth="1" min="80" max="99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62" t="s">
        <v>591</v>
      </c>
      <c r="I1" s="84" t="s">
        <v>206</v>
      </c>
      <c r="J1" s="64" t="s">
        <v>596</v>
      </c>
      <c r="K1" s="64" t="s">
        <v>599</v>
      </c>
      <c r="L1" s="64" t="s">
        <v>600</v>
      </c>
      <c r="M1" s="64" t="s">
        <v>601</v>
      </c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 t="s">
        <v>14</v>
      </c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37" t="s">
        <v>585</v>
      </c>
      <c r="I2" s="67" t="s">
        <v>619</v>
      </c>
      <c r="J2" s="37">
        <v>4.0</v>
      </c>
      <c r="K2" s="37">
        <v>3.75</v>
      </c>
      <c r="L2" s="37">
        <v>0.25</v>
      </c>
      <c r="M2" s="37">
        <v>0.0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 t="s">
        <v>15</v>
      </c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</row>
    <row r="3" ht="12.0" customHeight="1">
      <c r="A3" s="87">
        <v>580.0</v>
      </c>
      <c r="B3" s="37" t="s">
        <v>1791</v>
      </c>
      <c r="C3" s="37" t="s">
        <v>1792</v>
      </c>
      <c r="D3" s="85">
        <v>9.505208232E9</v>
      </c>
      <c r="E3" s="6" t="s">
        <v>20</v>
      </c>
      <c r="F3" s="6" t="s">
        <v>1793</v>
      </c>
      <c r="G3" s="6"/>
      <c r="H3" s="37" t="s">
        <v>1279</v>
      </c>
      <c r="I3" s="86" t="s">
        <v>1280</v>
      </c>
      <c r="J3" s="37">
        <v>4.0</v>
      </c>
      <c r="K3" s="37">
        <v>3.75</v>
      </c>
      <c r="L3" s="37">
        <v>0.25</v>
      </c>
      <c r="M3" s="37">
        <v>0.0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</row>
    <row r="4" ht="12.0" customHeight="1">
      <c r="A4" s="88">
        <v>581.0</v>
      </c>
      <c r="B4" s="37" t="s">
        <v>1794</v>
      </c>
      <c r="C4" s="38" t="s">
        <v>1795</v>
      </c>
      <c r="D4" s="85">
        <v>9.581460009E9</v>
      </c>
      <c r="E4" s="6" t="s">
        <v>20</v>
      </c>
      <c r="F4" s="6" t="s">
        <v>1796</v>
      </c>
      <c r="G4" s="6"/>
      <c r="H4" s="37" t="s">
        <v>1287</v>
      </c>
      <c r="I4" s="86" t="s">
        <v>1288</v>
      </c>
      <c r="J4" s="37">
        <v>8.0</v>
      </c>
      <c r="K4" s="37">
        <f>6.25+4</f>
        <v>10.25</v>
      </c>
      <c r="L4" s="37">
        <v>0.25</v>
      </c>
      <c r="M4" s="37">
        <v>1.5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</row>
    <row r="5" ht="12.0" customHeight="1">
      <c r="A5" s="88">
        <v>582.0</v>
      </c>
      <c r="B5" s="37" t="s">
        <v>1797</v>
      </c>
      <c r="C5" s="38" t="s">
        <v>1798</v>
      </c>
      <c r="D5" s="85">
        <v>9.481492232E9</v>
      </c>
      <c r="E5" s="6" t="s">
        <v>20</v>
      </c>
      <c r="F5" s="6" t="s">
        <v>1799</v>
      </c>
      <c r="G5" s="6"/>
      <c r="H5" s="37" t="s">
        <v>1573</v>
      </c>
      <c r="I5" s="86" t="s">
        <v>1297</v>
      </c>
      <c r="J5" s="37">
        <v>16.0</v>
      </c>
      <c r="K5" s="37">
        <v>13.5</v>
      </c>
      <c r="L5" s="37">
        <f>0.25*4</f>
        <v>1</v>
      </c>
      <c r="M5" s="37">
        <v>1.5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</row>
    <row r="6" ht="12.0" customHeight="1">
      <c r="A6" s="88">
        <v>583.0</v>
      </c>
      <c r="B6" s="37" t="s">
        <v>1800</v>
      </c>
      <c r="C6" s="38" t="s">
        <v>1801</v>
      </c>
      <c r="D6" s="85">
        <v>7.799013773E9</v>
      </c>
      <c r="E6" s="6" t="s">
        <v>20</v>
      </c>
      <c r="F6" s="6" t="s">
        <v>1802</v>
      </c>
      <c r="G6" s="6"/>
      <c r="H6" s="37" t="s">
        <v>5</v>
      </c>
      <c r="I6" s="86" t="s">
        <v>1306</v>
      </c>
      <c r="J6" s="37">
        <v>20.0</v>
      </c>
      <c r="K6" s="37">
        <f>17.25+4</f>
        <v>21.25</v>
      </c>
      <c r="L6" s="37">
        <f>0.25*5</f>
        <v>1.25</v>
      </c>
      <c r="M6" s="37">
        <v>1.5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</row>
    <row r="7" ht="12.0" customHeight="1">
      <c r="A7" s="88">
        <v>584.0</v>
      </c>
      <c r="B7" s="37" t="s">
        <v>1803</v>
      </c>
      <c r="C7" s="38" t="s">
        <v>1804</v>
      </c>
      <c r="D7" s="85">
        <v>8.008129548E9</v>
      </c>
      <c r="E7" s="6" t="s">
        <v>20</v>
      </c>
      <c r="F7" s="6" t="s">
        <v>1805</v>
      </c>
      <c r="G7" s="6"/>
      <c r="H7" s="37" t="s">
        <v>1580</v>
      </c>
      <c r="I7" s="86" t="s">
        <v>263</v>
      </c>
      <c r="J7" s="37">
        <v>36.0</v>
      </c>
      <c r="K7" s="37">
        <f>31.75+12</f>
        <v>43.75</v>
      </c>
      <c r="L7" s="37">
        <f>0.25*9</f>
        <v>2.25</v>
      </c>
      <c r="M7" s="37">
        <v>2.0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</row>
    <row r="8" ht="12.0" customHeight="1">
      <c r="A8" s="88">
        <v>585.0</v>
      </c>
      <c r="B8" s="37" t="s">
        <v>1806</v>
      </c>
      <c r="C8" s="38" t="s">
        <v>1807</v>
      </c>
      <c r="D8" s="85">
        <v>9.494361913E9</v>
      </c>
      <c r="E8" s="6" t="s">
        <v>20</v>
      </c>
      <c r="F8" s="6" t="s">
        <v>1808</v>
      </c>
      <c r="G8" s="6"/>
      <c r="H8" s="37" t="s">
        <v>9</v>
      </c>
      <c r="I8" s="86" t="s">
        <v>655</v>
      </c>
      <c r="J8" s="37">
        <v>16.0</v>
      </c>
      <c r="K8" s="37">
        <f>14.25+4</f>
        <v>18.25</v>
      </c>
      <c r="L8" s="37">
        <f>0.25*3</f>
        <v>0.75</v>
      </c>
      <c r="M8" s="37">
        <v>1.0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</row>
    <row r="9" ht="12.0" customHeight="1">
      <c r="A9" s="88">
        <v>586.0</v>
      </c>
      <c r="B9" s="37" t="s">
        <v>1809</v>
      </c>
      <c r="C9" s="38" t="s">
        <v>1810</v>
      </c>
      <c r="D9" s="85">
        <v>7.204757259E9</v>
      </c>
      <c r="E9" s="6" t="s">
        <v>20</v>
      </c>
      <c r="F9" s="6" t="s">
        <v>1811</v>
      </c>
      <c r="G9" s="6"/>
      <c r="H9" s="37" t="s">
        <v>1587</v>
      </c>
      <c r="I9" s="86" t="s">
        <v>1331</v>
      </c>
      <c r="J9" s="37">
        <v>24.0</v>
      </c>
      <c r="K9" s="37">
        <f>20.75+8</f>
        <v>28.75</v>
      </c>
      <c r="L9" s="37">
        <f>0.25*5</f>
        <v>1.25</v>
      </c>
      <c r="M9" s="37">
        <v>2.0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</row>
    <row r="10" ht="12.0" customHeight="1">
      <c r="A10" s="88">
        <v>587.0</v>
      </c>
      <c r="B10" s="37" t="s">
        <v>1812</v>
      </c>
      <c r="C10" s="37" t="s">
        <v>1813</v>
      </c>
      <c r="D10" s="85">
        <v>8.970212204E9</v>
      </c>
      <c r="E10" s="6" t="s">
        <v>20</v>
      </c>
      <c r="F10" s="6"/>
      <c r="G10" s="6"/>
      <c r="H10" s="37" t="s">
        <v>589</v>
      </c>
      <c r="I10" s="86" t="s">
        <v>668</v>
      </c>
      <c r="J10" s="37">
        <v>12.0</v>
      </c>
      <c r="K10" s="37">
        <f>10.5+8</f>
        <v>18.5</v>
      </c>
      <c r="L10" s="37">
        <f>0.25*2</f>
        <v>0.5</v>
      </c>
      <c r="M10" s="37">
        <v>1.0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</row>
    <row r="11" ht="12.0" customHeight="1">
      <c r="A11" s="88">
        <v>588.0</v>
      </c>
      <c r="B11" s="37" t="s">
        <v>1818</v>
      </c>
      <c r="C11" s="38" t="s">
        <v>1819</v>
      </c>
      <c r="D11" s="85">
        <v>9.848808977E9</v>
      </c>
      <c r="E11" s="6" t="s">
        <v>20</v>
      </c>
      <c r="F11" s="6" t="s">
        <v>1820</v>
      </c>
      <c r="G11" s="6"/>
      <c r="H11" s="37" t="s">
        <v>590</v>
      </c>
      <c r="I11" s="86" t="s">
        <v>680</v>
      </c>
      <c r="J11" s="37">
        <v>4.0</v>
      </c>
      <c r="K11" s="37">
        <f>4+8</f>
        <v>12</v>
      </c>
      <c r="L11" s="37"/>
      <c r="M11" s="3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</row>
    <row r="12" ht="12.0" customHeight="1">
      <c r="A12" s="88">
        <v>589.0</v>
      </c>
      <c r="B12" s="37" t="s">
        <v>1821</v>
      </c>
      <c r="C12" s="38" t="s">
        <v>1822</v>
      </c>
      <c r="D12" s="85">
        <v>9.885974606E9</v>
      </c>
      <c r="E12" s="6" t="s">
        <v>20</v>
      </c>
      <c r="F12" s="6" t="s">
        <v>1823</v>
      </c>
      <c r="G12" s="6"/>
      <c r="H12" s="37"/>
      <c r="I12" s="86"/>
      <c r="J12" s="37"/>
      <c r="K12" s="37"/>
      <c r="L12" s="37">
        <v>0.0</v>
      </c>
      <c r="M12" s="37">
        <v>0.0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</row>
    <row r="13" ht="12.0" customHeight="1">
      <c r="A13" s="88">
        <v>590.0</v>
      </c>
      <c r="B13" s="37" t="s">
        <v>1828</v>
      </c>
      <c r="C13" s="37" t="s">
        <v>1829</v>
      </c>
      <c r="D13" s="85">
        <v>9.160081273E9</v>
      </c>
      <c r="E13" s="6" t="s">
        <v>20</v>
      </c>
      <c r="F13" s="6"/>
      <c r="G13" s="6"/>
      <c r="H13" s="70"/>
      <c r="I13" s="86" t="s">
        <v>691</v>
      </c>
      <c r="J13" s="37">
        <v>4.0</v>
      </c>
      <c r="K13" s="37">
        <v>0.0</v>
      </c>
      <c r="L13" s="37">
        <v>0.0</v>
      </c>
      <c r="M13" s="37">
        <v>0.0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</row>
    <row r="14" ht="12.0" customHeight="1">
      <c r="A14" s="88">
        <v>591.0</v>
      </c>
      <c r="B14" s="37" t="s">
        <v>1831</v>
      </c>
      <c r="C14" s="37" t="s">
        <v>1832</v>
      </c>
      <c r="D14" s="85" t="s">
        <v>1833</v>
      </c>
      <c r="E14" s="6" t="s">
        <v>20</v>
      </c>
      <c r="F14" s="6"/>
      <c r="G14" s="6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</row>
    <row r="15" ht="12.0" customHeight="1">
      <c r="A15" s="88">
        <v>592.0</v>
      </c>
      <c r="B15" s="37" t="s">
        <v>1838</v>
      </c>
      <c r="C15" s="38" t="s">
        <v>1839</v>
      </c>
      <c r="D15" s="11">
        <v>9.898284879E9</v>
      </c>
      <c r="E15" s="6" t="s">
        <v>20</v>
      </c>
      <c r="F15" s="6" t="s">
        <v>1840</v>
      </c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</row>
    <row r="16" ht="12.0" customHeight="1">
      <c r="A16" s="88">
        <v>593.0</v>
      </c>
      <c r="B16" s="37" t="s">
        <v>1844</v>
      </c>
      <c r="C16" s="38" t="s">
        <v>1845</v>
      </c>
      <c r="D16" s="85">
        <v>9.014841173E9</v>
      </c>
      <c r="E16" s="6" t="s">
        <v>20</v>
      </c>
      <c r="F16" s="6" t="s">
        <v>1846</v>
      </c>
      <c r="G16" s="6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</row>
    <row r="17" ht="12.0" customHeight="1">
      <c r="A17" s="88">
        <v>594.0</v>
      </c>
      <c r="B17" s="37" t="s">
        <v>1847</v>
      </c>
      <c r="C17" s="38" t="s">
        <v>1848</v>
      </c>
      <c r="D17" s="85">
        <v>9.910527277E9</v>
      </c>
      <c r="E17" s="6" t="s">
        <v>20</v>
      </c>
      <c r="F17" s="6" t="s">
        <v>1849</v>
      </c>
      <c r="G17" s="6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</row>
    <row r="18" ht="12.0" customHeight="1">
      <c r="A18" s="88">
        <v>595.0</v>
      </c>
      <c r="B18" s="37" t="s">
        <v>1853</v>
      </c>
      <c r="C18" s="38" t="s">
        <v>1854</v>
      </c>
      <c r="D18" s="85">
        <v>9.900599667E9</v>
      </c>
      <c r="E18" s="6" t="s">
        <v>20</v>
      </c>
      <c r="F18" s="6" t="s">
        <v>1855</v>
      </c>
      <c r="G18" s="6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</row>
    <row r="19" ht="12.0" customHeight="1">
      <c r="A19" s="88">
        <v>596.0</v>
      </c>
      <c r="B19" s="37" t="s">
        <v>1858</v>
      </c>
      <c r="C19" s="38" t="s">
        <v>1859</v>
      </c>
      <c r="D19" s="11">
        <v>9.390705902E9</v>
      </c>
      <c r="E19" s="6" t="s">
        <v>20</v>
      </c>
      <c r="F19" s="6" t="s">
        <v>1860</v>
      </c>
      <c r="G19" s="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</row>
    <row r="20" ht="12.0" customHeight="1">
      <c r="A20" s="88">
        <v>597.0</v>
      </c>
      <c r="B20" s="37" t="s">
        <v>1862</v>
      </c>
      <c r="C20" s="38" t="s">
        <v>1864</v>
      </c>
      <c r="D20" s="85">
        <v>9.38229995E9</v>
      </c>
      <c r="E20" s="6" t="s">
        <v>20</v>
      </c>
      <c r="F20" s="6" t="s">
        <v>1866</v>
      </c>
      <c r="G20" s="6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</row>
    <row r="21" ht="12.0" customHeight="1">
      <c r="A21" s="88">
        <v>598.0</v>
      </c>
      <c r="B21" s="37" t="s">
        <v>1870</v>
      </c>
      <c r="C21" s="38" t="s">
        <v>1871</v>
      </c>
      <c r="D21" s="85">
        <v>9.493334055E9</v>
      </c>
      <c r="E21" s="6" t="s">
        <v>20</v>
      </c>
      <c r="F21" s="6" t="s">
        <v>1873</v>
      </c>
      <c r="G21" s="6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</row>
    <row r="22" ht="12.0" customHeight="1">
      <c r="A22" s="88">
        <v>599.0</v>
      </c>
      <c r="B22" s="37" t="s">
        <v>1876</v>
      </c>
      <c r="C22" s="38" t="s">
        <v>1877</v>
      </c>
      <c r="D22" s="85">
        <v>8.897619935E9</v>
      </c>
      <c r="E22" s="6" t="s">
        <v>20</v>
      </c>
      <c r="F22" s="6" t="s">
        <v>1878</v>
      </c>
      <c r="G22" s="6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</row>
    <row r="23" ht="12.0" customHeight="1">
      <c r="A23" s="88">
        <v>600.0</v>
      </c>
      <c r="B23" s="37" t="s">
        <v>1883</v>
      </c>
      <c r="C23" s="38" t="s">
        <v>1884</v>
      </c>
      <c r="D23" s="85">
        <v>9.666838815E9</v>
      </c>
      <c r="E23" s="6" t="s">
        <v>20</v>
      </c>
      <c r="F23" s="6" t="s">
        <v>1885</v>
      </c>
      <c r="G23" s="6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</row>
    <row r="24" ht="12.0" customHeight="1">
      <c r="A24" s="88">
        <v>601.0</v>
      </c>
      <c r="B24" s="37" t="s">
        <v>1889</v>
      </c>
      <c r="C24" s="38" t="s">
        <v>1890</v>
      </c>
      <c r="D24" s="85">
        <v>9.677133316E9</v>
      </c>
      <c r="E24" s="6" t="s">
        <v>20</v>
      </c>
      <c r="F24" s="6" t="s">
        <v>1893</v>
      </c>
      <c r="G24" s="6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</row>
    <row r="25" ht="12.0" customHeight="1">
      <c r="A25" s="88">
        <v>602.0</v>
      </c>
      <c r="B25" s="37" t="s">
        <v>1898</v>
      </c>
      <c r="C25" s="38" t="s">
        <v>1899</v>
      </c>
      <c r="D25" s="85">
        <v>9.03007152E9</v>
      </c>
      <c r="E25" s="6" t="s">
        <v>20</v>
      </c>
      <c r="F25" s="6" t="s">
        <v>1900</v>
      </c>
      <c r="G25" s="6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</row>
    <row r="26" ht="12.0" customHeight="1">
      <c r="A26" s="88">
        <v>603.0</v>
      </c>
      <c r="B26" s="37" t="s">
        <v>1906</v>
      </c>
      <c r="C26" s="38" t="s">
        <v>1908</v>
      </c>
      <c r="D26" s="85">
        <v>9.908390481E9</v>
      </c>
      <c r="E26" s="6" t="s">
        <v>20</v>
      </c>
      <c r="F26" s="6" t="s">
        <v>1909</v>
      </c>
      <c r="G26" s="6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</row>
    <row r="27" ht="12.0" customHeight="1">
      <c r="A27" s="88">
        <v>604.0</v>
      </c>
      <c r="B27" s="37" t="s">
        <v>1913</v>
      </c>
      <c r="C27" s="38" t="s">
        <v>1914</v>
      </c>
      <c r="D27" s="85">
        <v>9.949622629E9</v>
      </c>
      <c r="E27" s="6" t="s">
        <v>20</v>
      </c>
      <c r="F27" s="6" t="s">
        <v>1917</v>
      </c>
      <c r="G27" s="6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</row>
    <row r="28" ht="12.0" customHeight="1">
      <c r="A28" s="88">
        <v>605.0</v>
      </c>
      <c r="B28" s="37" t="s">
        <v>1920</v>
      </c>
      <c r="C28" s="38" t="s">
        <v>1921</v>
      </c>
      <c r="D28" s="85">
        <v>9.550511781E9</v>
      </c>
      <c r="E28" s="6" t="s">
        <v>20</v>
      </c>
      <c r="F28" s="6" t="s">
        <v>1924</v>
      </c>
      <c r="G28" s="6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</row>
    <row r="29" ht="12.0" customHeight="1">
      <c r="A29" s="88">
        <v>606.0</v>
      </c>
      <c r="B29" s="37" t="s">
        <v>1927</v>
      </c>
      <c r="C29" s="37" t="s">
        <v>1929</v>
      </c>
      <c r="D29" s="85">
        <v>8.806836595E9</v>
      </c>
      <c r="E29" s="6" t="s">
        <v>20</v>
      </c>
      <c r="F29" s="6"/>
      <c r="G29" s="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</row>
    <row r="30" ht="12.0" customHeight="1">
      <c r="A30" s="88">
        <v>607.0</v>
      </c>
      <c r="B30" s="37" t="s">
        <v>1931</v>
      </c>
      <c r="C30" s="38" t="s">
        <v>1932</v>
      </c>
      <c r="D30" s="85">
        <v>8.985954616E9</v>
      </c>
      <c r="E30" s="6" t="s">
        <v>20</v>
      </c>
      <c r="F30" s="6" t="s">
        <v>1935</v>
      </c>
      <c r="G30" s="6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</row>
    <row r="31" ht="12.0" customHeight="1">
      <c r="A31" s="88">
        <v>608.0</v>
      </c>
      <c r="B31" s="37" t="s">
        <v>1937</v>
      </c>
      <c r="C31" s="38" t="s">
        <v>1938</v>
      </c>
      <c r="D31" s="85">
        <v>9.956535353E9</v>
      </c>
      <c r="E31" s="6" t="s">
        <v>20</v>
      </c>
      <c r="F31" s="6"/>
      <c r="G31" s="6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</row>
    <row r="32" ht="12.0" customHeight="1">
      <c r="A32" s="88">
        <v>609.0</v>
      </c>
      <c r="B32" s="37" t="s">
        <v>1942</v>
      </c>
      <c r="C32" s="38" t="s">
        <v>1943</v>
      </c>
      <c r="D32" s="85">
        <v>9.966241927E9</v>
      </c>
      <c r="E32" s="6" t="s">
        <v>20</v>
      </c>
      <c r="F32" s="6" t="s">
        <v>1944</v>
      </c>
      <c r="G32" s="6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</row>
    <row r="33" ht="12.0" customHeight="1">
      <c r="A33" s="88">
        <v>610.0</v>
      </c>
      <c r="B33" s="37" t="s">
        <v>1949</v>
      </c>
      <c r="C33" s="38" t="s">
        <v>1950</v>
      </c>
      <c r="D33" s="85">
        <v>8.978801329E9</v>
      </c>
      <c r="E33" s="6" t="s">
        <v>20</v>
      </c>
      <c r="F33" s="6" t="s">
        <v>1951</v>
      </c>
      <c r="G33" s="6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</row>
    <row r="34" ht="12.0" customHeight="1">
      <c r="A34" s="88">
        <v>611.0</v>
      </c>
      <c r="B34" s="37" t="s">
        <v>1955</v>
      </c>
      <c r="C34" s="38" t="s">
        <v>1956</v>
      </c>
      <c r="D34" s="85">
        <v>7.893156622E9</v>
      </c>
      <c r="E34" s="6" t="s">
        <v>20</v>
      </c>
      <c r="F34" s="6" t="s">
        <v>1957</v>
      </c>
      <c r="G34" s="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</row>
    <row r="35" ht="12.0" customHeight="1">
      <c r="A35" s="88">
        <v>612.0</v>
      </c>
      <c r="B35" s="37" t="s">
        <v>1961</v>
      </c>
      <c r="C35" s="38" t="s">
        <v>1962</v>
      </c>
      <c r="D35" s="85">
        <v>9.642330431E9</v>
      </c>
      <c r="E35" s="6" t="s">
        <v>20</v>
      </c>
      <c r="F35" s="6" t="s">
        <v>1965</v>
      </c>
      <c r="G35" s="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</row>
    <row r="36" ht="12.0" customHeight="1">
      <c r="A36" s="88">
        <v>613.0</v>
      </c>
      <c r="B36" s="37" t="s">
        <v>1967</v>
      </c>
      <c r="C36" s="38" t="s">
        <v>1968</v>
      </c>
      <c r="D36" s="85">
        <v>7.569143079E9</v>
      </c>
      <c r="E36" s="6" t="s">
        <v>20</v>
      </c>
      <c r="F36" s="6" t="s">
        <v>1971</v>
      </c>
      <c r="G36" s="6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</row>
    <row r="37" ht="12.0" customHeight="1">
      <c r="A37" s="88">
        <v>614.0</v>
      </c>
      <c r="B37" s="37" t="s">
        <v>1973</v>
      </c>
      <c r="C37" s="38" t="s">
        <v>1974</v>
      </c>
      <c r="D37" s="85">
        <v>9.951611319E9</v>
      </c>
      <c r="E37" s="6" t="s">
        <v>20</v>
      </c>
      <c r="F37" s="6" t="s">
        <v>1977</v>
      </c>
      <c r="G37" s="6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</row>
    <row r="38" ht="12.0" customHeight="1">
      <c r="A38" s="88">
        <v>615.0</v>
      </c>
      <c r="B38" s="37" t="s">
        <v>1980</v>
      </c>
      <c r="C38" s="38" t="s">
        <v>1982</v>
      </c>
      <c r="D38" s="85">
        <v>9.611592012E9</v>
      </c>
      <c r="E38" s="6" t="s">
        <v>20</v>
      </c>
      <c r="F38" s="6" t="s">
        <v>1984</v>
      </c>
      <c r="G38" s="6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</row>
    <row r="39" ht="12.0" customHeight="1">
      <c r="A39" s="88">
        <v>616.0</v>
      </c>
      <c r="B39" s="37" t="s">
        <v>1986</v>
      </c>
      <c r="C39" s="38" t="s">
        <v>1988</v>
      </c>
      <c r="D39" s="85">
        <v>9.849598099E9</v>
      </c>
      <c r="E39" s="6" t="s">
        <v>20</v>
      </c>
      <c r="F39" s="6" t="s">
        <v>1989</v>
      </c>
      <c r="G39" s="6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</row>
    <row r="40" ht="12.0" customHeight="1">
      <c r="A40" s="88">
        <v>617.0</v>
      </c>
      <c r="B40" s="37" t="s">
        <v>1991</v>
      </c>
      <c r="C40" s="38" t="s">
        <v>1992</v>
      </c>
      <c r="D40" s="85">
        <v>9.581380699E9</v>
      </c>
      <c r="E40" s="6" t="s">
        <v>20</v>
      </c>
      <c r="F40" s="6" t="s">
        <v>1995</v>
      </c>
      <c r="G40" s="6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</row>
    <row r="41" ht="12.0" customHeight="1">
      <c r="A41" s="88">
        <v>618.0</v>
      </c>
      <c r="B41" s="37" t="s">
        <v>1997</v>
      </c>
      <c r="C41" s="38" t="s">
        <v>1998</v>
      </c>
      <c r="D41" s="85">
        <v>8.149230459E9</v>
      </c>
      <c r="E41" s="6" t="s">
        <v>20</v>
      </c>
      <c r="F41" s="6" t="s">
        <v>2001</v>
      </c>
      <c r="G41" s="6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</row>
    <row r="42" ht="12.0" customHeight="1">
      <c r="A42" s="9"/>
      <c r="B42" s="37"/>
      <c r="C42" s="37"/>
      <c r="D42" s="85"/>
      <c r="E42" s="6"/>
      <c r="F42" s="6"/>
      <c r="G42" s="6"/>
      <c r="H42" s="9"/>
      <c r="I42" s="37"/>
      <c r="J42" s="37"/>
      <c r="K42" s="85"/>
      <c r="L42" s="6"/>
      <c r="M42" s="16"/>
      <c r="N42" s="16"/>
      <c r="O42" s="16"/>
      <c r="P42" s="14"/>
      <c r="Q42" s="6"/>
      <c r="R42" s="6"/>
      <c r="S42" s="9"/>
      <c r="T42" s="37"/>
      <c r="U42" s="37"/>
      <c r="V42" s="85"/>
      <c r="W42" s="6"/>
      <c r="X42" s="16"/>
      <c r="Y42" s="16"/>
      <c r="Z42" s="16"/>
      <c r="AA42" s="14"/>
      <c r="AB42" s="6"/>
      <c r="AC42" s="6"/>
      <c r="AD42" s="9"/>
      <c r="AE42" s="37"/>
      <c r="AF42" s="37"/>
      <c r="AG42" s="85"/>
      <c r="AH42" s="6"/>
      <c r="AI42" s="16"/>
      <c r="AJ42" s="16"/>
      <c r="AK42" s="16"/>
      <c r="AL42" s="14"/>
      <c r="AM42" s="6"/>
      <c r="AN42" s="6"/>
      <c r="AO42" s="9"/>
      <c r="AP42" s="37"/>
      <c r="AQ42" s="37"/>
      <c r="AR42" s="85"/>
      <c r="AS42" s="6"/>
      <c r="AT42" s="16"/>
      <c r="AU42" s="16"/>
      <c r="AV42" s="16"/>
      <c r="AW42" s="14"/>
      <c r="AX42" s="6"/>
      <c r="AY42" s="6"/>
      <c r="AZ42" s="9"/>
      <c r="BA42" s="37"/>
      <c r="BB42" s="37"/>
      <c r="BC42" s="85"/>
      <c r="BD42" s="6"/>
      <c r="BE42" s="16"/>
      <c r="BF42" s="16"/>
      <c r="BG42" s="16"/>
      <c r="BH42" s="14"/>
      <c r="BI42" s="6"/>
      <c r="BJ42" s="6"/>
      <c r="BK42" s="9"/>
      <c r="BL42" s="37"/>
      <c r="BM42" s="37"/>
      <c r="BN42" s="85"/>
      <c r="BO42" s="6"/>
      <c r="BP42" s="16"/>
      <c r="BQ42" s="16"/>
      <c r="BR42" s="16"/>
      <c r="BS42" s="14"/>
      <c r="BT42" s="6"/>
      <c r="BU42" s="6"/>
      <c r="BV42" s="9"/>
      <c r="BW42" s="37"/>
      <c r="BX42" s="37"/>
      <c r="BY42" s="85"/>
      <c r="BZ42" s="6"/>
      <c r="CA42" s="16"/>
      <c r="CB42" s="16"/>
      <c r="CC42" s="16"/>
      <c r="CD42" s="14"/>
      <c r="CE42" s="6"/>
      <c r="CF42" s="6"/>
      <c r="CG42" s="9"/>
      <c r="CH42" s="37"/>
      <c r="CI42" s="37"/>
      <c r="CJ42" s="85"/>
      <c r="CK42" s="6"/>
      <c r="CL42" s="16"/>
      <c r="CM42" s="16"/>
      <c r="CN42" s="16"/>
      <c r="CO42" s="14"/>
      <c r="CP42" s="6"/>
      <c r="CQ42" s="6"/>
      <c r="CR42" s="9"/>
      <c r="CS42" s="37"/>
      <c r="CT42" s="37"/>
      <c r="CU42" s="85"/>
    </row>
    <row r="43" ht="12.0" customHeight="1">
      <c r="A43" s="9"/>
      <c r="B43" s="37"/>
      <c r="C43" s="37"/>
      <c r="D43" s="85"/>
      <c r="E43" s="6"/>
      <c r="F43" s="6"/>
      <c r="G43" s="6"/>
      <c r="H43" s="9"/>
      <c r="I43" s="37"/>
      <c r="J43" s="37"/>
      <c r="K43" s="85"/>
      <c r="L43" s="6"/>
      <c r="M43" s="16"/>
      <c r="N43" s="16"/>
      <c r="O43" s="16"/>
      <c r="P43" s="14"/>
      <c r="Q43" s="6"/>
      <c r="R43" s="6"/>
      <c r="S43" s="9"/>
      <c r="T43" s="37"/>
      <c r="U43" s="37"/>
      <c r="V43" s="85"/>
      <c r="W43" s="6"/>
      <c r="X43" s="16"/>
      <c r="Y43" s="16"/>
      <c r="Z43" s="16"/>
      <c r="AA43" s="14"/>
      <c r="AB43" s="6"/>
      <c r="AC43" s="6"/>
      <c r="AD43" s="9"/>
      <c r="AE43" s="37"/>
      <c r="AF43" s="37"/>
      <c r="AG43" s="85"/>
      <c r="AH43" s="6"/>
      <c r="AI43" s="16"/>
      <c r="AJ43" s="16"/>
      <c r="AK43" s="16"/>
      <c r="AL43" s="14"/>
      <c r="AM43" s="6"/>
      <c r="AN43" s="6"/>
      <c r="AO43" s="9"/>
      <c r="AP43" s="37"/>
      <c r="AQ43" s="37"/>
      <c r="AR43" s="85"/>
      <c r="AS43" s="6"/>
      <c r="AT43" s="16"/>
      <c r="AU43" s="16"/>
      <c r="AV43" s="16"/>
      <c r="AW43" s="14"/>
      <c r="AX43" s="6"/>
      <c r="AY43" s="6"/>
      <c r="AZ43" s="9"/>
      <c r="BA43" s="37"/>
      <c r="BB43" s="37"/>
      <c r="BC43" s="85"/>
      <c r="BD43" s="6"/>
      <c r="BE43" s="16"/>
      <c r="BF43" s="16"/>
      <c r="BG43" s="16"/>
      <c r="BH43" s="14"/>
      <c r="BI43" s="6"/>
      <c r="BJ43" s="6"/>
      <c r="BK43" s="9"/>
      <c r="BL43" s="37"/>
      <c r="BM43" s="37"/>
      <c r="BN43" s="85"/>
      <c r="BO43" s="6"/>
      <c r="BP43" s="16"/>
      <c r="BQ43" s="16"/>
      <c r="BR43" s="16"/>
      <c r="BS43" s="14"/>
      <c r="BT43" s="6"/>
      <c r="BU43" s="6"/>
      <c r="BV43" s="9"/>
      <c r="BW43" s="37"/>
      <c r="BX43" s="37"/>
      <c r="BY43" s="85"/>
      <c r="BZ43" s="6"/>
      <c r="CA43" s="16"/>
      <c r="CB43" s="16"/>
      <c r="CC43" s="16"/>
      <c r="CD43" s="14"/>
      <c r="CE43" s="6"/>
      <c r="CF43" s="6"/>
      <c r="CG43" s="9"/>
      <c r="CH43" s="37"/>
      <c r="CI43" s="37"/>
      <c r="CJ43" s="85"/>
      <c r="CK43" s="6"/>
      <c r="CL43" s="16"/>
      <c r="CM43" s="16"/>
      <c r="CN43" s="16"/>
      <c r="CO43" s="14"/>
      <c r="CP43" s="6"/>
      <c r="CQ43" s="6"/>
      <c r="CR43" s="9"/>
      <c r="CS43" s="37"/>
      <c r="CT43" s="37"/>
      <c r="CU43" s="85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</sheetData>
  <dataValidations>
    <dataValidation type="list" allowBlank="1" showErrorMessage="1" sqref="G3:G38">
      <formula1>$CA$1:$CA$2</formula1>
    </dataValidation>
  </dataValidations>
  <hyperlinks>
    <hyperlink r:id="rId1" ref="C4"/>
    <hyperlink r:id="rId2" ref="C5"/>
    <hyperlink r:id="rId3" ref="C6"/>
    <hyperlink r:id="rId4" ref="C7"/>
    <hyperlink r:id="rId5" ref="C8"/>
    <hyperlink r:id="rId6" ref="C9"/>
    <hyperlink r:id="rId7" ref="C11"/>
    <hyperlink r:id="rId8" ref="C12"/>
    <hyperlink r:id="rId9" ref="C15"/>
    <hyperlink r:id="rId10" ref="C16"/>
    <hyperlink r:id="rId11" ref="C17"/>
    <hyperlink r:id="rId12" ref="C18"/>
    <hyperlink r:id="rId13" ref="C19"/>
    <hyperlink r:id="rId14" ref="C20"/>
    <hyperlink r:id="rId15" ref="C21"/>
    <hyperlink r:id="rId16" ref="C22"/>
    <hyperlink r:id="rId17" ref="C23"/>
    <hyperlink r:id="rId18" ref="C24"/>
    <hyperlink r:id="rId19" ref="C25"/>
    <hyperlink r:id="rId20" ref="C26"/>
    <hyperlink r:id="rId21" ref="C27"/>
    <hyperlink r:id="rId22" ref="C28"/>
    <hyperlink r:id="rId23" ref="C30"/>
    <hyperlink r:id="rId24" ref="C31"/>
    <hyperlink r:id="rId25" ref="C32"/>
    <hyperlink r:id="rId26" ref="C33"/>
    <hyperlink r:id="rId27" ref="C34"/>
    <hyperlink r:id="rId28" ref="C35"/>
    <hyperlink r:id="rId29" ref="C36"/>
    <hyperlink r:id="rId30" ref="C37"/>
    <hyperlink r:id="rId31" ref="C38"/>
    <hyperlink r:id="rId32" ref="C39"/>
    <hyperlink r:id="rId33" ref="C40"/>
    <hyperlink r:id="rId34" ref="C41"/>
  </hyperlinks>
  <printOptions/>
  <pageMargins bottom="0.75" footer="0.0" header="0.0" left="0.7" right="0.7" top="0.75"/>
  <pageSetup orientation="landscape"/>
  <drawing r:id="rId3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2.0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  <col customWidth="1" min="74" max="93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</row>
    <row r="3" ht="12.0" customHeight="1">
      <c r="A3" s="87">
        <v>619.0</v>
      </c>
      <c r="B3" s="37" t="s">
        <v>1825</v>
      </c>
      <c r="C3" s="37" t="s">
        <v>1826</v>
      </c>
      <c r="D3" s="85">
        <v>8.080359528E9</v>
      </c>
      <c r="E3" s="6" t="s">
        <v>20</v>
      </c>
      <c r="F3" s="6" t="s">
        <v>1827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</row>
    <row r="4" ht="12.0" customHeight="1">
      <c r="A4" s="88">
        <v>620.0</v>
      </c>
      <c r="B4" s="37" t="s">
        <v>1834</v>
      </c>
      <c r="C4" s="38" t="s">
        <v>1835</v>
      </c>
      <c r="D4" s="85">
        <v>8.086171387E9</v>
      </c>
      <c r="E4" s="6" t="s">
        <v>20</v>
      </c>
      <c r="F4" s="6" t="s">
        <v>1836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</row>
    <row r="5" ht="12.0" customHeight="1">
      <c r="A5" s="88">
        <v>621.0</v>
      </c>
      <c r="B5" s="37" t="s">
        <v>1841</v>
      </c>
      <c r="C5" s="38" t="s">
        <v>1842</v>
      </c>
      <c r="D5" s="85">
        <v>8.394927502E9</v>
      </c>
      <c r="E5" s="6" t="s">
        <v>20</v>
      </c>
      <c r="F5" s="6" t="s">
        <v>1843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</row>
    <row r="6" ht="12.0" customHeight="1">
      <c r="A6" s="88">
        <v>622.0</v>
      </c>
      <c r="B6" s="37" t="s">
        <v>1850</v>
      </c>
      <c r="C6" s="38" t="s">
        <v>1851</v>
      </c>
      <c r="D6" s="85">
        <v>7.893098722E9</v>
      </c>
      <c r="E6" s="6" t="s">
        <v>20</v>
      </c>
      <c r="F6" s="6" t="s">
        <v>1852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</row>
    <row r="7" ht="14.25" customHeight="1">
      <c r="A7" s="88">
        <v>623.0</v>
      </c>
      <c r="B7" s="37" t="s">
        <v>1856</v>
      </c>
      <c r="C7" s="38" t="s">
        <v>1857</v>
      </c>
      <c r="D7" s="85">
        <v>9.000334259E9</v>
      </c>
      <c r="E7" s="6" t="s">
        <v>20</v>
      </c>
      <c r="F7" s="6" t="s">
        <v>1861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</row>
    <row r="8" ht="12.0" customHeight="1">
      <c r="A8" s="88">
        <v>624.0</v>
      </c>
      <c r="B8" s="37" t="s">
        <v>1863</v>
      </c>
      <c r="C8" s="38" t="s">
        <v>1865</v>
      </c>
      <c r="D8" s="85">
        <v>7.799818817E9</v>
      </c>
      <c r="E8" s="6" t="s">
        <v>20</v>
      </c>
      <c r="F8" s="6" t="s">
        <v>1867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ht="12.0" customHeight="1">
      <c r="A9" s="88">
        <v>625.0</v>
      </c>
      <c r="B9" s="37" t="s">
        <v>1868</v>
      </c>
      <c r="C9" s="38" t="s">
        <v>1869</v>
      </c>
      <c r="D9" s="85">
        <v>9.573602669E9</v>
      </c>
      <c r="E9" s="6" t="s">
        <v>20</v>
      </c>
      <c r="F9" s="6" t="s">
        <v>1872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</row>
    <row r="10" ht="12.0" customHeight="1">
      <c r="A10" s="88">
        <v>626.0</v>
      </c>
      <c r="B10" s="37" t="s">
        <v>1874</v>
      </c>
      <c r="C10" s="38" t="s">
        <v>1875</v>
      </c>
      <c r="D10" s="85">
        <v>9.66663553E9</v>
      </c>
      <c r="E10" s="6" t="s">
        <v>20</v>
      </c>
      <c r="F10" s="6" t="s">
        <v>1879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</row>
    <row r="11" ht="12.0" customHeight="1">
      <c r="A11" s="88">
        <v>627.0</v>
      </c>
      <c r="B11" s="37" t="s">
        <v>1880</v>
      </c>
      <c r="C11" s="38" t="s">
        <v>1881</v>
      </c>
      <c r="D11" s="85"/>
      <c r="E11" s="6" t="s">
        <v>20</v>
      </c>
      <c r="F11" s="6" t="s">
        <v>1882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</row>
    <row r="12" ht="12.0" customHeight="1">
      <c r="A12" s="88">
        <v>628.0</v>
      </c>
      <c r="B12" s="37" t="s">
        <v>1886</v>
      </c>
      <c r="C12" s="38" t="s">
        <v>1887</v>
      </c>
      <c r="D12" s="85">
        <v>8.438300138E9</v>
      </c>
      <c r="E12" s="6" t="s">
        <v>20</v>
      </c>
      <c r="F12" s="6" t="s">
        <v>1888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</row>
    <row r="13" ht="12.0" customHeight="1">
      <c r="A13" s="88">
        <v>629.0</v>
      </c>
      <c r="B13" s="37" t="s">
        <v>1891</v>
      </c>
      <c r="C13" s="38" t="s">
        <v>1892</v>
      </c>
      <c r="D13" s="85">
        <v>9.290453268E9</v>
      </c>
      <c r="E13" s="6" t="s">
        <v>20</v>
      </c>
      <c r="F13" s="6" t="s">
        <v>1894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</row>
    <row r="14" ht="12.0" customHeight="1">
      <c r="A14" s="88">
        <v>630.0</v>
      </c>
      <c r="B14" s="37" t="s">
        <v>1895</v>
      </c>
      <c r="C14" s="38" t="s">
        <v>1896</v>
      </c>
      <c r="D14" s="85">
        <v>9.764000097E9</v>
      </c>
      <c r="E14" s="6" t="s">
        <v>20</v>
      </c>
      <c r="F14" s="6" t="s">
        <v>1897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</row>
    <row r="15" ht="12.0" customHeight="1">
      <c r="A15" s="88">
        <v>631.0</v>
      </c>
      <c r="B15" s="37" t="s">
        <v>1901</v>
      </c>
      <c r="C15" s="38" t="s">
        <v>1902</v>
      </c>
      <c r="D15" s="11">
        <v>7.799059596E9</v>
      </c>
      <c r="E15" s="6" t="s">
        <v>20</v>
      </c>
      <c r="F15" s="6" t="s">
        <v>1903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</row>
    <row r="16" ht="12.0" customHeight="1">
      <c r="A16" s="88">
        <v>632.0</v>
      </c>
      <c r="B16" s="37" t="s">
        <v>1904</v>
      </c>
      <c r="C16" s="38" t="s">
        <v>1905</v>
      </c>
      <c r="D16" s="85">
        <v>9.247292546E9</v>
      </c>
      <c r="E16" s="6" t="s">
        <v>20</v>
      </c>
      <c r="F16" s="6" t="s">
        <v>1907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</row>
    <row r="17" ht="12.0" customHeight="1">
      <c r="A17" s="88">
        <v>633.0</v>
      </c>
      <c r="B17" s="37" t="s">
        <v>1910</v>
      </c>
      <c r="C17" s="38" t="s">
        <v>1911</v>
      </c>
      <c r="D17" s="85">
        <v>9.052099999E9</v>
      </c>
      <c r="E17" s="6" t="s">
        <v>20</v>
      </c>
      <c r="F17" s="6" t="s">
        <v>1912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</row>
    <row r="18" ht="12.0" customHeight="1">
      <c r="A18" s="88">
        <v>634.0</v>
      </c>
      <c r="B18" s="37" t="s">
        <v>1915</v>
      </c>
      <c r="C18" s="38" t="s">
        <v>1916</v>
      </c>
      <c r="D18" s="85">
        <v>9.845660166E9</v>
      </c>
      <c r="E18" s="6" t="s">
        <v>20</v>
      </c>
      <c r="F18" s="6" t="s">
        <v>1918</v>
      </c>
      <c r="G18" s="6"/>
      <c r="H18" s="6" t="s">
        <v>1830</v>
      </c>
      <c r="I18" s="6" t="s">
        <v>1919</v>
      </c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</row>
    <row r="19" ht="12.0" customHeight="1">
      <c r="A19" s="88">
        <v>635.0</v>
      </c>
      <c r="B19" s="37" t="s">
        <v>1922</v>
      </c>
      <c r="C19" s="38" t="s">
        <v>1923</v>
      </c>
      <c r="D19" s="11">
        <v>9.866306336E9</v>
      </c>
      <c r="E19" s="6" t="s">
        <v>20</v>
      </c>
      <c r="F19" s="6" t="s">
        <v>1925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</row>
    <row r="20" ht="12.0" customHeight="1">
      <c r="A20" s="88">
        <v>636.0</v>
      </c>
      <c r="B20" s="37" t="s">
        <v>1926</v>
      </c>
      <c r="C20" s="38" t="s">
        <v>1928</v>
      </c>
      <c r="D20" s="85">
        <v>9.573687308E9</v>
      </c>
      <c r="E20" s="6" t="s">
        <v>20</v>
      </c>
      <c r="F20" s="6" t="s">
        <v>1930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</row>
    <row r="21" ht="12.0" customHeight="1">
      <c r="A21" s="88">
        <v>637.0</v>
      </c>
      <c r="B21" s="37" t="s">
        <v>1933</v>
      </c>
      <c r="C21" s="38" t="s">
        <v>1934</v>
      </c>
      <c r="D21" s="85">
        <v>9.701805039E9</v>
      </c>
      <c r="E21" s="6" t="s">
        <v>20</v>
      </c>
      <c r="F21" s="6" t="s">
        <v>1936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</row>
    <row r="22" ht="12.0" customHeight="1">
      <c r="A22" s="88">
        <v>638.0</v>
      </c>
      <c r="B22" s="37" t="s">
        <v>1939</v>
      </c>
      <c r="C22" s="38" t="s">
        <v>1940</v>
      </c>
      <c r="D22" s="85">
        <v>9.849791397E9</v>
      </c>
      <c r="E22" s="6" t="s">
        <v>20</v>
      </c>
      <c r="F22" s="6" t="s">
        <v>1941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</row>
    <row r="23" ht="11.25" customHeight="1">
      <c r="A23" s="88">
        <v>639.0</v>
      </c>
      <c r="B23" s="37" t="s">
        <v>1945</v>
      </c>
      <c r="C23" s="37" t="s">
        <v>1946</v>
      </c>
      <c r="D23" s="85" t="s">
        <v>1947</v>
      </c>
      <c r="E23" s="6" t="s">
        <v>20</v>
      </c>
      <c r="F23" s="6" t="s">
        <v>1948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</row>
    <row r="24" ht="12.0" customHeight="1">
      <c r="A24" s="88">
        <v>640.0</v>
      </c>
      <c r="B24" s="37" t="s">
        <v>1952</v>
      </c>
      <c r="C24" s="38" t="s">
        <v>1953</v>
      </c>
      <c r="D24" s="85">
        <v>9.052478456E9</v>
      </c>
      <c r="E24" s="6" t="s">
        <v>20</v>
      </c>
      <c r="F24" s="6" t="s">
        <v>1954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</row>
    <row r="25" ht="12.0" customHeight="1">
      <c r="A25" s="88">
        <v>641.0</v>
      </c>
      <c r="B25" s="37" t="s">
        <v>1958</v>
      </c>
      <c r="C25" s="38" t="s">
        <v>1959</v>
      </c>
      <c r="D25" s="85">
        <v>8.106068228E9</v>
      </c>
      <c r="E25" s="6" t="s">
        <v>20</v>
      </c>
      <c r="F25" s="6" t="s">
        <v>1960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</row>
    <row r="26" ht="12.0" customHeight="1">
      <c r="A26" s="88">
        <v>642.0</v>
      </c>
      <c r="B26" s="37" t="s">
        <v>1963</v>
      </c>
      <c r="C26" s="38" t="s">
        <v>1964</v>
      </c>
      <c r="D26" s="85">
        <v>8.106586877E9</v>
      </c>
      <c r="E26" s="6" t="s">
        <v>20</v>
      </c>
      <c r="F26" s="6" t="s">
        <v>1966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</row>
    <row r="27" ht="12.0" customHeight="1">
      <c r="A27" s="88">
        <v>643.0</v>
      </c>
      <c r="B27" s="37" t="s">
        <v>1969</v>
      </c>
      <c r="C27" s="38" t="s">
        <v>1970</v>
      </c>
      <c r="D27" s="85">
        <v>7.842798181E9</v>
      </c>
      <c r="E27" s="6" t="s">
        <v>20</v>
      </c>
      <c r="F27" s="6" t="s">
        <v>1972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</row>
    <row r="28" ht="12.0" customHeight="1">
      <c r="A28" s="88">
        <v>644.0</v>
      </c>
      <c r="B28" s="37" t="s">
        <v>1975</v>
      </c>
      <c r="C28" s="38" t="s">
        <v>1976</v>
      </c>
      <c r="D28" s="85">
        <v>8.762732303E9</v>
      </c>
      <c r="E28" s="6" t="s">
        <v>20</v>
      </c>
      <c r="F28" s="6" t="s">
        <v>1978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</row>
    <row r="29" ht="12.0" customHeight="1">
      <c r="A29" s="88">
        <v>645.0</v>
      </c>
      <c r="B29" s="37" t="s">
        <v>1979</v>
      </c>
      <c r="C29" s="38" t="s">
        <v>1981</v>
      </c>
      <c r="D29" s="85">
        <v>9.295042203E9</v>
      </c>
      <c r="E29" s="6" t="s">
        <v>20</v>
      </c>
      <c r="F29" s="6" t="s">
        <v>1983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</row>
    <row r="30" ht="12.0" customHeight="1">
      <c r="A30" s="88">
        <v>646.0</v>
      </c>
      <c r="B30" s="37" t="s">
        <v>1985</v>
      </c>
      <c r="C30" s="38" t="s">
        <v>1987</v>
      </c>
      <c r="D30" s="85">
        <v>7.675043891E9</v>
      </c>
      <c r="E30" s="6" t="s">
        <v>20</v>
      </c>
      <c r="F30" s="6" t="s">
        <v>1990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</row>
    <row r="31" ht="12.0" customHeight="1">
      <c r="A31" s="88">
        <v>647.0</v>
      </c>
      <c r="B31" s="37" t="s">
        <v>1993</v>
      </c>
      <c r="C31" s="38" t="s">
        <v>1994</v>
      </c>
      <c r="D31" s="85">
        <v>9.391966878E9</v>
      </c>
      <c r="E31" s="6" t="s">
        <v>20</v>
      </c>
      <c r="F31" s="6" t="s">
        <v>1996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</row>
    <row r="32" ht="12.0" customHeight="1">
      <c r="A32" s="88">
        <v>648.0</v>
      </c>
      <c r="B32" s="37" t="s">
        <v>1999</v>
      </c>
      <c r="C32" s="38" t="s">
        <v>2000</v>
      </c>
      <c r="D32" s="85">
        <v>9.881128136E9</v>
      </c>
      <c r="E32" s="6" t="s">
        <v>20</v>
      </c>
      <c r="F32" s="6" t="s">
        <v>2002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</row>
    <row r="33" ht="12.0" customHeight="1">
      <c r="A33" s="88">
        <v>649.0</v>
      </c>
      <c r="B33" s="37" t="s">
        <v>2003</v>
      </c>
      <c r="C33" s="38" t="s">
        <v>2004</v>
      </c>
      <c r="D33" s="85">
        <v>9.985014718E9</v>
      </c>
      <c r="E33" s="6" t="s">
        <v>20</v>
      </c>
      <c r="F33" s="6" t="s">
        <v>2005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</row>
    <row r="34" ht="12.0" customHeight="1">
      <c r="A34" s="88">
        <v>650.0</v>
      </c>
      <c r="B34" s="37" t="s">
        <v>2006</v>
      </c>
      <c r="C34" s="38" t="s">
        <v>2007</v>
      </c>
      <c r="D34" s="85">
        <v>9.966030903E9</v>
      </c>
      <c r="E34" s="6" t="s">
        <v>20</v>
      </c>
      <c r="F34" s="6" t="s">
        <v>2008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</row>
    <row r="35" ht="12.0" customHeight="1">
      <c r="A35" s="88">
        <v>651.0</v>
      </c>
      <c r="B35" s="37" t="s">
        <v>2009</v>
      </c>
      <c r="C35" s="38" t="s">
        <v>2010</v>
      </c>
      <c r="D35" s="85">
        <v>8.106588945E9</v>
      </c>
      <c r="E35" s="6" t="s">
        <v>20</v>
      </c>
      <c r="F35" s="6" t="s">
        <v>2011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</row>
    <row r="36" ht="12.0" customHeight="1">
      <c r="A36" s="88">
        <v>652.0</v>
      </c>
      <c r="B36" s="37" t="s">
        <v>2012</v>
      </c>
      <c r="C36" s="38" t="s">
        <v>2013</v>
      </c>
      <c r="D36" s="85">
        <v>8.17969256E9</v>
      </c>
      <c r="E36" s="6" t="s">
        <v>20</v>
      </c>
      <c r="F36" s="6" t="s">
        <v>2014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</row>
    <row r="37" ht="12.0" customHeight="1">
      <c r="A37" s="88">
        <v>653.0</v>
      </c>
      <c r="B37" s="37" t="s">
        <v>2015</v>
      </c>
      <c r="C37" s="38" t="s">
        <v>2016</v>
      </c>
      <c r="D37" s="85">
        <v>9.948555626E9</v>
      </c>
      <c r="E37" s="6" t="s">
        <v>20</v>
      </c>
      <c r="F37" s="6" t="s">
        <v>2017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</row>
    <row r="38" ht="12.0" customHeight="1">
      <c r="A38" s="88">
        <v>654.0</v>
      </c>
      <c r="B38" s="37" t="s">
        <v>2018</v>
      </c>
      <c r="C38" s="38" t="s">
        <v>2019</v>
      </c>
      <c r="D38" s="85">
        <v>9.985858305E9</v>
      </c>
      <c r="E38" s="6" t="s">
        <v>20</v>
      </c>
      <c r="F38" s="6" t="s">
        <v>2020</v>
      </c>
      <c r="G38" s="6"/>
      <c r="H38" s="6" t="s">
        <v>1830</v>
      </c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</row>
    <row r="39" ht="12.0" customHeight="1">
      <c r="A39" s="88">
        <v>655.0</v>
      </c>
      <c r="B39" s="37" t="s">
        <v>2021</v>
      </c>
      <c r="C39" s="38" t="s">
        <v>2022</v>
      </c>
      <c r="D39" s="85">
        <v>9.885723271E9</v>
      </c>
      <c r="E39" s="6" t="s">
        <v>20</v>
      </c>
      <c r="F39" s="6" t="s">
        <v>2023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</row>
    <row r="40" ht="12.0" customHeight="1">
      <c r="A40" s="88">
        <v>656.0</v>
      </c>
      <c r="B40" s="37" t="s">
        <v>2024</v>
      </c>
      <c r="C40" s="37" t="s">
        <v>2025</v>
      </c>
      <c r="D40" s="85">
        <v>7.702618555E9</v>
      </c>
      <c r="E40" s="6" t="s">
        <v>20</v>
      </c>
      <c r="F40" s="6"/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</row>
    <row r="41" ht="12.0" customHeight="1">
      <c r="A41" s="88">
        <v>657.0</v>
      </c>
      <c r="B41" s="37" t="s">
        <v>2026</v>
      </c>
      <c r="C41" s="38" t="s">
        <v>2027</v>
      </c>
      <c r="D41" s="85">
        <v>9.700000961E9</v>
      </c>
      <c r="E41" s="6" t="s">
        <v>20</v>
      </c>
      <c r="F41" s="6" t="s">
        <v>2028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</row>
    <row r="42" ht="12.0" customHeight="1">
      <c r="A42" s="88">
        <v>658.0</v>
      </c>
      <c r="B42" s="37" t="s">
        <v>2029</v>
      </c>
      <c r="C42" s="38" t="s">
        <v>2030</v>
      </c>
      <c r="D42" s="85">
        <v>9.96644258E9</v>
      </c>
      <c r="E42" s="6" t="s">
        <v>20</v>
      </c>
      <c r="F42" s="6" t="s">
        <v>2031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6"/>
      <c r="AH42" s="6"/>
      <c r="AI42" s="9"/>
      <c r="AJ42" s="37"/>
      <c r="AK42" s="37"/>
      <c r="AL42" s="85"/>
      <c r="AM42" s="6"/>
      <c r="AN42" s="16"/>
      <c r="AO42" s="16"/>
      <c r="AP42" s="16"/>
      <c r="AQ42" s="14"/>
      <c r="AR42" s="6"/>
      <c r="AS42" s="6"/>
      <c r="AT42" s="9"/>
      <c r="AU42" s="37"/>
      <c r="AV42" s="37"/>
      <c r="AW42" s="85"/>
      <c r="AX42" s="6"/>
      <c r="AY42" s="16"/>
      <c r="AZ42" s="16"/>
      <c r="BA42" s="16"/>
      <c r="BB42" s="14"/>
      <c r="BC42" s="6"/>
      <c r="BD42" s="6"/>
      <c r="BE42" s="9"/>
      <c r="BF42" s="37"/>
      <c r="BG42" s="37"/>
      <c r="BH42" s="85"/>
      <c r="BI42" s="6"/>
      <c r="BJ42" s="16"/>
      <c r="BK42" s="16"/>
      <c r="BL42" s="16"/>
      <c r="BM42" s="14"/>
      <c r="BN42" s="6"/>
      <c r="BO42" s="6"/>
      <c r="BP42" s="9"/>
      <c r="BQ42" s="37"/>
      <c r="BR42" s="37"/>
      <c r="BS42" s="85"/>
      <c r="BT42" s="6"/>
      <c r="BU42" s="16"/>
      <c r="BV42" s="16"/>
      <c r="BW42" s="16"/>
      <c r="BX42" s="14"/>
      <c r="BY42" s="6"/>
      <c r="BZ42" s="6"/>
      <c r="CA42" s="9"/>
      <c r="CB42" s="37"/>
      <c r="CC42" s="37"/>
      <c r="CD42" s="85"/>
      <c r="CE42" s="6"/>
      <c r="CF42" s="16"/>
      <c r="CG42" s="16"/>
      <c r="CH42" s="16"/>
      <c r="CI42" s="14"/>
      <c r="CJ42" s="6"/>
      <c r="CK42" s="6"/>
      <c r="CL42" s="9"/>
      <c r="CM42" s="37"/>
      <c r="CN42" s="37"/>
      <c r="CO42" s="85"/>
    </row>
    <row r="43" ht="12.0" customHeight="1">
      <c r="A43" s="9"/>
      <c r="B43" s="37"/>
      <c r="C43" s="37"/>
      <c r="D43" s="85"/>
      <c r="E43" s="6"/>
      <c r="F43" s="6"/>
      <c r="G43" s="6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6"/>
      <c r="AH43" s="6"/>
      <c r="AI43" s="9"/>
      <c r="AJ43" s="37"/>
      <c r="AK43" s="37"/>
      <c r="AL43" s="85"/>
      <c r="AM43" s="6"/>
      <c r="AN43" s="16"/>
      <c r="AO43" s="16"/>
      <c r="AP43" s="16"/>
      <c r="AQ43" s="14"/>
      <c r="AR43" s="6"/>
      <c r="AS43" s="6"/>
      <c r="AT43" s="9"/>
      <c r="AU43" s="37"/>
      <c r="AV43" s="37"/>
      <c r="AW43" s="85"/>
      <c r="AX43" s="6"/>
      <c r="AY43" s="16"/>
      <c r="AZ43" s="16"/>
      <c r="BA43" s="16"/>
      <c r="BB43" s="14"/>
      <c r="BC43" s="6"/>
      <c r="BD43" s="6"/>
      <c r="BE43" s="9"/>
      <c r="BF43" s="37"/>
      <c r="BG43" s="37"/>
      <c r="BH43" s="85"/>
      <c r="BI43" s="6"/>
      <c r="BJ43" s="16"/>
      <c r="BK43" s="16"/>
      <c r="BL43" s="16"/>
      <c r="BM43" s="14"/>
      <c r="BN43" s="6"/>
      <c r="BO43" s="6"/>
      <c r="BP43" s="9"/>
      <c r="BQ43" s="37"/>
      <c r="BR43" s="37"/>
      <c r="BS43" s="85"/>
      <c r="BT43" s="6"/>
      <c r="BU43" s="16"/>
      <c r="BV43" s="16"/>
      <c r="BW43" s="16"/>
      <c r="BX43" s="14"/>
      <c r="BY43" s="6"/>
      <c r="BZ43" s="6"/>
      <c r="CA43" s="9"/>
      <c r="CB43" s="37"/>
      <c r="CC43" s="37"/>
      <c r="CD43" s="85"/>
      <c r="CE43" s="6"/>
      <c r="CF43" s="16"/>
      <c r="CG43" s="16"/>
      <c r="CH43" s="16"/>
      <c r="CI43" s="14"/>
      <c r="CJ43" s="6"/>
      <c r="CK43" s="6"/>
      <c r="CL43" s="9"/>
      <c r="CM43" s="37"/>
      <c r="CN43" s="37"/>
      <c r="CO43" s="85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</row>
  </sheetData>
  <dataValidations>
    <dataValidation type="list" allowBlank="1" showErrorMessage="1" sqref="J3:J42">
      <formula1>$AF$2:$AF$3</formula1>
    </dataValidation>
    <dataValidation type="list" allowBlank="1" showErrorMessage="1" sqref="H3:H41">
      <formula1>$AE$2:$AE$4</formula1>
    </dataValidation>
    <dataValidation type="list" allowBlank="1" showErrorMessage="1" sqref="G3:G38">
      <formula1>$BU$1:$BU$2</formula1>
    </dataValidation>
  </dataValidations>
  <hyperlinks>
    <hyperlink r:id="rId1" ref="C4"/>
    <hyperlink r:id="rId2" ref="C5"/>
    <hyperlink r:id="rId3" ref="C6"/>
    <hyperlink r:id="rId4" ref="C7"/>
    <hyperlink r:id="rId5" ref="C8"/>
    <hyperlink r:id="rId6" ref="C9"/>
    <hyperlink r:id="rId7" ref="C10"/>
    <hyperlink r:id="rId8" ref="C11"/>
    <hyperlink r:id="rId9" ref="C12"/>
    <hyperlink r:id="rId10" ref="C13"/>
    <hyperlink r:id="rId11" ref="C14"/>
    <hyperlink r:id="rId12" ref="C15"/>
    <hyperlink r:id="rId13" ref="C16"/>
    <hyperlink r:id="rId14" ref="C17"/>
    <hyperlink r:id="rId15" ref="C18"/>
    <hyperlink r:id="rId16" ref="C19"/>
    <hyperlink r:id="rId17" ref="C20"/>
    <hyperlink r:id="rId18" ref="C21"/>
    <hyperlink r:id="rId19" ref="C22"/>
    <hyperlink r:id="rId20" ref="C24"/>
    <hyperlink r:id="rId21" ref="C25"/>
    <hyperlink r:id="rId22" ref="C26"/>
    <hyperlink r:id="rId23" ref="C27"/>
    <hyperlink r:id="rId24" ref="C28"/>
    <hyperlink r:id="rId25" ref="C29"/>
    <hyperlink r:id="rId26" ref="C30"/>
    <hyperlink r:id="rId27" ref="C31"/>
    <hyperlink r:id="rId28" ref="C32"/>
    <hyperlink r:id="rId29" ref="C33"/>
    <hyperlink r:id="rId30" ref="C34"/>
    <hyperlink r:id="rId31" ref="C35"/>
    <hyperlink r:id="rId32" ref="C36"/>
    <hyperlink r:id="rId33" ref="C37"/>
    <hyperlink r:id="rId34" ref="C38"/>
    <hyperlink r:id="rId35" ref="C39"/>
    <hyperlink r:id="rId36" ref="C41"/>
    <hyperlink r:id="rId37" ref="C42"/>
  </hyperlinks>
  <printOptions/>
  <pageMargins bottom="0.75" footer="0.0" header="0.0" left="0.7" right="0.7" top="0.75"/>
  <pageSetup orientation="landscape"/>
  <drawing r:id="rId38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71" width="9.14"/>
    <col customWidth="1" min="72" max="72" width="3.43"/>
    <col customWidth="1" min="73" max="92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 t="s">
        <v>14</v>
      </c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 t="s">
        <v>15</v>
      </c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</row>
    <row r="3" ht="12.0" customHeight="1">
      <c r="A3" s="87">
        <v>659.0</v>
      </c>
      <c r="B3" s="37" t="s">
        <v>2032</v>
      </c>
      <c r="C3" s="37" t="s">
        <v>2033</v>
      </c>
      <c r="D3" s="85">
        <v>9.177529866E9</v>
      </c>
      <c r="E3" s="6" t="s">
        <v>20</v>
      </c>
      <c r="F3" s="6" t="s">
        <v>2034</v>
      </c>
      <c r="G3" s="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</row>
    <row r="4" ht="12.0" customHeight="1">
      <c r="A4" s="88">
        <v>660.0</v>
      </c>
      <c r="B4" s="37" t="s">
        <v>2035</v>
      </c>
      <c r="C4" s="37" t="s">
        <v>2036</v>
      </c>
      <c r="D4" s="85">
        <v>8.080359528E9</v>
      </c>
      <c r="E4" s="6" t="s">
        <v>20</v>
      </c>
      <c r="F4" s="6" t="s">
        <v>2037</v>
      </c>
      <c r="G4" s="6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</row>
    <row r="5" ht="12.0" customHeight="1">
      <c r="A5" s="88">
        <v>661.0</v>
      </c>
      <c r="B5" s="37" t="s">
        <v>2038</v>
      </c>
      <c r="C5" s="37" t="s">
        <v>2039</v>
      </c>
      <c r="D5" s="85">
        <v>9.505728429E9</v>
      </c>
      <c r="E5" s="6" t="s">
        <v>20</v>
      </c>
      <c r="F5" s="6" t="s">
        <v>2040</v>
      </c>
      <c r="G5" s="6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</row>
    <row r="6" ht="12.0" customHeight="1">
      <c r="A6" s="88">
        <v>662.0</v>
      </c>
      <c r="B6" s="37" t="s">
        <v>2041</v>
      </c>
      <c r="C6" s="37" t="s">
        <v>2042</v>
      </c>
      <c r="D6" s="85">
        <v>9.704391437E9</v>
      </c>
      <c r="E6" s="6" t="s">
        <v>20</v>
      </c>
      <c r="F6" s="6" t="s">
        <v>2043</v>
      </c>
      <c r="G6" s="6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</row>
    <row r="7" ht="14.25" customHeight="1">
      <c r="A7" s="88">
        <v>663.0</v>
      </c>
      <c r="B7" s="37" t="s">
        <v>2044</v>
      </c>
      <c r="C7" s="37" t="s">
        <v>2045</v>
      </c>
      <c r="D7" s="85">
        <v>9.840830694E9</v>
      </c>
      <c r="E7" s="6" t="s">
        <v>20</v>
      </c>
      <c r="F7" s="6" t="s">
        <v>2046</v>
      </c>
      <c r="G7" s="6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</row>
    <row r="8" ht="12.0" customHeight="1">
      <c r="A8" s="88">
        <v>664.0</v>
      </c>
      <c r="B8" s="37" t="s">
        <v>2047</v>
      </c>
      <c r="C8" s="37" t="s">
        <v>2048</v>
      </c>
      <c r="D8" s="85">
        <v>9.885139169E9</v>
      </c>
      <c r="E8" s="6" t="s">
        <v>20</v>
      </c>
      <c r="F8" s="6" t="s">
        <v>2049</v>
      </c>
      <c r="G8" s="6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</row>
    <row r="9" ht="12.0" customHeight="1">
      <c r="A9" s="88">
        <v>665.0</v>
      </c>
      <c r="B9" s="37" t="s">
        <v>2050</v>
      </c>
      <c r="C9" s="37" t="s">
        <v>2051</v>
      </c>
      <c r="D9" s="85">
        <v>9.441623514E9</v>
      </c>
      <c r="E9" s="6" t="s">
        <v>20</v>
      </c>
      <c r="F9" s="6" t="s">
        <v>2052</v>
      </c>
      <c r="G9" s="6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</row>
    <row r="10" ht="12.0" customHeight="1">
      <c r="A10" s="88">
        <v>666.0</v>
      </c>
      <c r="B10" s="37" t="s">
        <v>2053</v>
      </c>
      <c r="C10" s="37" t="s">
        <v>2054</v>
      </c>
      <c r="D10" s="85">
        <v>9.908080047E9</v>
      </c>
      <c r="E10" s="6" t="s">
        <v>20</v>
      </c>
      <c r="F10" s="6" t="s">
        <v>2055</v>
      </c>
      <c r="G10" s="6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</row>
    <row r="11" ht="12.0" customHeight="1">
      <c r="A11" s="88">
        <v>667.0</v>
      </c>
      <c r="B11" s="37" t="s">
        <v>2056</v>
      </c>
      <c r="C11" s="37" t="s">
        <v>2057</v>
      </c>
      <c r="D11" s="85">
        <v>8.125334079E9</v>
      </c>
      <c r="E11" s="6" t="s">
        <v>20</v>
      </c>
      <c r="F11" s="6" t="s">
        <v>2058</v>
      </c>
      <c r="G11" s="6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</row>
    <row r="12" ht="12.0" customHeight="1">
      <c r="A12" s="88">
        <v>668.0</v>
      </c>
      <c r="B12" s="37" t="s">
        <v>2059</v>
      </c>
      <c r="C12" s="37" t="s">
        <v>2060</v>
      </c>
      <c r="D12" s="85">
        <v>8.099333993E9</v>
      </c>
      <c r="E12" s="6" t="s">
        <v>20</v>
      </c>
      <c r="F12" s="6" t="s">
        <v>2061</v>
      </c>
      <c r="G12" s="6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</row>
    <row r="13" ht="12.0" customHeight="1">
      <c r="A13" s="88">
        <v>669.0</v>
      </c>
      <c r="B13" s="37" t="s">
        <v>2062</v>
      </c>
      <c r="C13" s="37" t="s">
        <v>2063</v>
      </c>
      <c r="D13" s="85">
        <v>8.01601963E9</v>
      </c>
      <c r="E13" s="6" t="s">
        <v>20</v>
      </c>
      <c r="F13" s="6" t="s">
        <v>2064</v>
      </c>
      <c r="G13" s="6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</row>
    <row r="14" ht="12.0" customHeight="1">
      <c r="A14" s="88">
        <v>670.0</v>
      </c>
      <c r="B14" s="37" t="s">
        <v>2065</v>
      </c>
      <c r="C14" s="37" t="s">
        <v>2066</v>
      </c>
      <c r="D14" s="85">
        <v>9.666578626E9</v>
      </c>
      <c r="E14" s="6" t="s">
        <v>20</v>
      </c>
      <c r="F14" s="6" t="s">
        <v>2067</v>
      </c>
      <c r="G14" s="6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</row>
    <row r="15" ht="12.0" customHeight="1">
      <c r="A15" s="88">
        <v>671.0</v>
      </c>
      <c r="B15" s="37" t="s">
        <v>2068</v>
      </c>
      <c r="C15" s="6" t="s">
        <v>2069</v>
      </c>
      <c r="D15" s="11">
        <v>9.986493933E9</v>
      </c>
      <c r="E15" s="6" t="s">
        <v>20</v>
      </c>
      <c r="F15" s="6" t="s">
        <v>2070</v>
      </c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</row>
    <row r="16" ht="12.0" customHeight="1">
      <c r="A16" s="88">
        <v>672.0</v>
      </c>
      <c r="B16" s="37" t="s">
        <v>2071</v>
      </c>
      <c r="C16" s="37" t="s">
        <v>2072</v>
      </c>
      <c r="D16" s="85">
        <v>9.704964758E9</v>
      </c>
      <c r="E16" s="6" t="s">
        <v>20</v>
      </c>
      <c r="F16" s="6" t="s">
        <v>2073</v>
      </c>
      <c r="G16" s="6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</row>
    <row r="17" ht="12.0" customHeight="1">
      <c r="A17" s="88">
        <v>673.0</v>
      </c>
      <c r="B17" s="37" t="s">
        <v>2074</v>
      </c>
      <c r="C17" s="37" t="s">
        <v>2075</v>
      </c>
      <c r="D17" s="85">
        <v>9.98576071E9</v>
      </c>
      <c r="E17" s="6" t="s">
        <v>20</v>
      </c>
      <c r="F17" s="6" t="s">
        <v>2076</v>
      </c>
      <c r="G17" s="6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</row>
    <row r="18" ht="12.0" customHeight="1">
      <c r="A18" s="88">
        <v>674.0</v>
      </c>
      <c r="B18" s="37" t="s">
        <v>2077</v>
      </c>
      <c r="C18" s="37" t="s">
        <v>2078</v>
      </c>
      <c r="D18" s="85">
        <v>8.978719292E9</v>
      </c>
      <c r="E18" s="6" t="s">
        <v>20</v>
      </c>
      <c r="F18" s="6" t="s">
        <v>2079</v>
      </c>
      <c r="G18" s="6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</row>
    <row r="19" ht="12.0" customHeight="1">
      <c r="A19" s="88">
        <v>675.0</v>
      </c>
      <c r="B19" s="37" t="s">
        <v>2080</v>
      </c>
      <c r="C19" s="6" t="s">
        <v>2081</v>
      </c>
      <c r="D19" s="11">
        <v>9.959097164E9</v>
      </c>
      <c r="E19" s="6" t="s">
        <v>20</v>
      </c>
      <c r="F19" s="6" t="s">
        <v>2082</v>
      </c>
      <c r="G19" s="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</row>
    <row r="20" ht="12.0" customHeight="1">
      <c r="A20" s="88">
        <v>676.0</v>
      </c>
      <c r="B20" s="37" t="s">
        <v>2083</v>
      </c>
      <c r="C20" s="37" t="s">
        <v>2084</v>
      </c>
      <c r="D20" s="85"/>
      <c r="E20" s="6" t="s">
        <v>20</v>
      </c>
      <c r="F20" s="6" t="s">
        <v>2085</v>
      </c>
      <c r="G20" s="6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</row>
    <row r="21" ht="12.0" customHeight="1">
      <c r="A21" s="88">
        <v>677.0</v>
      </c>
      <c r="B21" s="37" t="s">
        <v>2086</v>
      </c>
      <c r="C21" s="37" t="s">
        <v>2087</v>
      </c>
      <c r="D21" s="85">
        <v>8.9775657E9</v>
      </c>
      <c r="E21" s="6" t="s">
        <v>20</v>
      </c>
      <c r="F21" s="6" t="s">
        <v>2088</v>
      </c>
      <c r="G21" s="6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</row>
    <row r="22" ht="12.0" customHeight="1">
      <c r="A22" s="88">
        <v>678.0</v>
      </c>
      <c r="B22" s="37" t="s">
        <v>2089</v>
      </c>
      <c r="C22" s="37" t="s">
        <v>2090</v>
      </c>
      <c r="D22" s="85">
        <v>8.885226249E9</v>
      </c>
      <c r="E22" s="6" t="s">
        <v>20</v>
      </c>
      <c r="F22" s="6" t="s">
        <v>2091</v>
      </c>
      <c r="G22" s="6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</row>
    <row r="23" ht="12.0" customHeight="1">
      <c r="A23" s="88">
        <v>679.0</v>
      </c>
      <c r="B23" s="37" t="s">
        <v>2092</v>
      </c>
      <c r="C23" s="37" t="s">
        <v>2093</v>
      </c>
      <c r="D23" s="85">
        <v>8.127596456E9</v>
      </c>
      <c r="E23" s="6" t="s">
        <v>20</v>
      </c>
      <c r="F23" s="6" t="s">
        <v>2094</v>
      </c>
      <c r="G23" s="6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</row>
    <row r="24" ht="12.0" customHeight="1">
      <c r="A24" s="88">
        <v>680.0</v>
      </c>
      <c r="B24" s="37" t="s">
        <v>2095</v>
      </c>
      <c r="C24" s="37" t="s">
        <v>2096</v>
      </c>
      <c r="D24" s="85">
        <v>9.949283857E9</v>
      </c>
      <c r="E24" s="6" t="s">
        <v>20</v>
      </c>
      <c r="F24" s="6" t="s">
        <v>2097</v>
      </c>
      <c r="G24" s="6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</row>
    <row r="25" ht="12.0" customHeight="1">
      <c r="A25" s="88">
        <v>681.0</v>
      </c>
      <c r="B25" s="37" t="s">
        <v>2098</v>
      </c>
      <c r="C25" s="37" t="s">
        <v>2099</v>
      </c>
      <c r="D25" s="85">
        <v>7.795464607E9</v>
      </c>
      <c r="E25" s="6" t="s">
        <v>20</v>
      </c>
      <c r="F25" s="6" t="s">
        <v>2100</v>
      </c>
      <c r="G25" s="6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</row>
    <row r="26" ht="12.0" customHeight="1">
      <c r="A26" s="88">
        <v>682.0</v>
      </c>
      <c r="B26" s="37" t="s">
        <v>2101</v>
      </c>
      <c r="C26" s="37" t="s">
        <v>2102</v>
      </c>
      <c r="D26" s="85">
        <v>8.143499142E9</v>
      </c>
      <c r="E26" s="6" t="s">
        <v>20</v>
      </c>
      <c r="F26" s="6" t="s">
        <v>2103</v>
      </c>
      <c r="G26" s="6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</row>
    <row r="27" ht="12.0" customHeight="1">
      <c r="A27" s="88">
        <v>683.0</v>
      </c>
      <c r="B27" s="37" t="s">
        <v>2104</v>
      </c>
      <c r="C27" s="37" t="s">
        <v>2105</v>
      </c>
      <c r="D27" s="85">
        <v>9.502129877E9</v>
      </c>
      <c r="E27" s="6" t="s">
        <v>20</v>
      </c>
      <c r="F27" s="6" t="s">
        <v>2106</v>
      </c>
      <c r="G27" s="6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</row>
    <row r="28" ht="12.0" customHeight="1">
      <c r="A28" s="88">
        <v>684.0</v>
      </c>
      <c r="B28" s="37" t="s">
        <v>2107</v>
      </c>
      <c r="C28" s="37" t="s">
        <v>2108</v>
      </c>
      <c r="D28" s="85">
        <v>7.660907388E9</v>
      </c>
      <c r="E28" s="6" t="s">
        <v>20</v>
      </c>
      <c r="F28" s="6" t="s">
        <v>2109</v>
      </c>
      <c r="G28" s="6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</row>
    <row r="29" ht="12.0" customHeight="1">
      <c r="A29" s="88">
        <v>685.0</v>
      </c>
      <c r="B29" s="37" t="s">
        <v>2110</v>
      </c>
      <c r="C29" s="37" t="s">
        <v>2111</v>
      </c>
      <c r="D29" s="85">
        <v>9.848489955E9</v>
      </c>
      <c r="E29" s="6" t="s">
        <v>20</v>
      </c>
      <c r="F29" s="6" t="s">
        <v>2112</v>
      </c>
      <c r="G29" s="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</row>
    <row r="30" ht="12.0" customHeight="1">
      <c r="A30" s="88">
        <v>686.0</v>
      </c>
      <c r="B30" s="37" t="s">
        <v>2113</v>
      </c>
      <c r="C30" s="37" t="s">
        <v>2114</v>
      </c>
      <c r="D30" s="85">
        <v>7.416133387E9</v>
      </c>
      <c r="E30" s="6" t="s">
        <v>20</v>
      </c>
      <c r="F30" s="6" t="s">
        <v>2115</v>
      </c>
      <c r="G30" s="6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</row>
    <row r="31" ht="12.0" customHeight="1">
      <c r="A31" s="88">
        <v>687.0</v>
      </c>
      <c r="B31" s="37" t="s">
        <v>2116</v>
      </c>
      <c r="C31" s="37" t="s">
        <v>2117</v>
      </c>
      <c r="D31" s="85">
        <v>9.949685162E9</v>
      </c>
      <c r="E31" s="6" t="s">
        <v>20</v>
      </c>
      <c r="F31" s="6" t="s">
        <v>2118</v>
      </c>
      <c r="G31" s="6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</row>
    <row r="32" ht="12.0" customHeight="1">
      <c r="A32" s="88">
        <v>688.0</v>
      </c>
      <c r="B32" s="37" t="s">
        <v>2119</v>
      </c>
      <c r="C32" s="37" t="s">
        <v>2120</v>
      </c>
      <c r="D32" s="85">
        <v>7.093883921E9</v>
      </c>
      <c r="E32" s="6" t="s">
        <v>20</v>
      </c>
      <c r="F32" s="6" t="s">
        <v>2121</v>
      </c>
      <c r="G32" s="6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</row>
    <row r="33" ht="12.0" customHeight="1">
      <c r="A33" s="88">
        <v>689.0</v>
      </c>
      <c r="B33" s="37" t="s">
        <v>2122</v>
      </c>
      <c r="C33" s="37" t="s">
        <v>2123</v>
      </c>
      <c r="D33" s="85">
        <v>9.618573007E9</v>
      </c>
      <c r="E33" s="6" t="s">
        <v>20</v>
      </c>
      <c r="F33" s="6" t="s">
        <v>2124</v>
      </c>
      <c r="G33" s="6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</row>
    <row r="34" ht="12.0" customHeight="1">
      <c r="A34" s="88">
        <v>690.0</v>
      </c>
      <c r="B34" s="37" t="s">
        <v>2125</v>
      </c>
      <c r="C34" s="37" t="s">
        <v>2126</v>
      </c>
      <c r="D34" s="85">
        <v>9.963853457E9</v>
      </c>
      <c r="E34" s="6" t="s">
        <v>20</v>
      </c>
      <c r="F34" s="6" t="s">
        <v>2127</v>
      </c>
      <c r="G34" s="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</row>
    <row r="35" ht="12.0" customHeight="1">
      <c r="A35" s="88">
        <v>691.0</v>
      </c>
      <c r="B35" s="37" t="s">
        <v>2128</v>
      </c>
      <c r="C35" s="37" t="s">
        <v>2129</v>
      </c>
      <c r="D35" s="85">
        <v>9.959083001E9</v>
      </c>
      <c r="E35" s="6" t="s">
        <v>20</v>
      </c>
      <c r="F35" s="6" t="s">
        <v>2130</v>
      </c>
      <c r="G35" s="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</row>
    <row r="36" ht="12.0" customHeight="1">
      <c r="A36" s="88">
        <v>692.0</v>
      </c>
      <c r="B36" s="37" t="s">
        <v>2131</v>
      </c>
      <c r="C36" s="37" t="s">
        <v>2132</v>
      </c>
      <c r="D36" s="85">
        <v>9.620458427E9</v>
      </c>
      <c r="E36" s="6" t="s">
        <v>20</v>
      </c>
      <c r="F36" s="6" t="s">
        <v>2133</v>
      </c>
      <c r="G36" s="6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</row>
    <row r="37" ht="12.0" customHeight="1">
      <c r="A37" s="88">
        <v>693.0</v>
      </c>
      <c r="B37" s="37" t="s">
        <v>2134</v>
      </c>
      <c r="C37" s="37" t="s">
        <v>2135</v>
      </c>
      <c r="D37" s="85">
        <v>9.052230951E9</v>
      </c>
      <c r="E37" s="6" t="s">
        <v>20</v>
      </c>
      <c r="F37" s="6" t="s">
        <v>2136</v>
      </c>
      <c r="G37" s="6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</row>
    <row r="38" ht="12.0" customHeight="1">
      <c r="A38" s="88">
        <v>694.0</v>
      </c>
      <c r="B38" s="37" t="s">
        <v>2137</v>
      </c>
      <c r="C38" s="37" t="s">
        <v>2138</v>
      </c>
      <c r="D38" s="85">
        <v>8.790393191E9</v>
      </c>
      <c r="E38" s="6" t="s">
        <v>20</v>
      </c>
      <c r="F38" s="6" t="s">
        <v>2139</v>
      </c>
      <c r="G38" s="6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</row>
    <row r="39" ht="12.0" customHeight="1">
      <c r="A39" s="88">
        <v>695.0</v>
      </c>
      <c r="B39" s="37" t="s">
        <v>2140</v>
      </c>
      <c r="C39" s="37" t="s">
        <v>2141</v>
      </c>
      <c r="D39" s="85">
        <v>8.884103994E9</v>
      </c>
      <c r="E39" s="6" t="s">
        <v>20</v>
      </c>
      <c r="F39" s="6" t="s">
        <v>2142</v>
      </c>
      <c r="G39" s="6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</row>
    <row r="40" ht="12.0" customHeight="1">
      <c r="A40" s="88">
        <v>696.0</v>
      </c>
      <c r="B40" s="37" t="s">
        <v>2143</v>
      </c>
      <c r="C40" s="37" t="s">
        <v>2144</v>
      </c>
      <c r="D40" s="85">
        <v>9.949148261E9</v>
      </c>
      <c r="E40" s="6" t="s">
        <v>20</v>
      </c>
      <c r="F40" s="6" t="s">
        <v>2145</v>
      </c>
      <c r="G40" s="6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</row>
    <row r="41" ht="12.0" customHeight="1">
      <c r="A41" s="88">
        <v>697.0</v>
      </c>
      <c r="B41" s="37" t="s">
        <v>2146</v>
      </c>
      <c r="C41" s="37" t="s">
        <v>2147</v>
      </c>
      <c r="D41" s="85">
        <v>9.047020286E9</v>
      </c>
      <c r="E41" s="6" t="s">
        <v>20</v>
      </c>
      <c r="F41" s="6" t="s">
        <v>2148</v>
      </c>
      <c r="G41" s="6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</row>
    <row r="42" ht="12.0" customHeight="1">
      <c r="A42" s="88">
        <v>80.0</v>
      </c>
      <c r="B42" s="37" t="s">
        <v>453</v>
      </c>
      <c r="C42" s="37" t="s">
        <v>2149</v>
      </c>
      <c r="D42" s="85">
        <v>8.801371269E9</v>
      </c>
      <c r="E42" s="6" t="s">
        <v>20</v>
      </c>
      <c r="F42" s="6" t="s">
        <v>2150</v>
      </c>
      <c r="G42" s="6"/>
      <c r="H42" s="16"/>
      <c r="I42" s="14"/>
      <c r="J42" s="6"/>
      <c r="K42" s="6"/>
      <c r="L42" s="9"/>
      <c r="M42" s="37"/>
      <c r="N42" s="37"/>
      <c r="O42" s="85"/>
      <c r="P42" s="6"/>
      <c r="Q42" s="16"/>
      <c r="R42" s="16"/>
      <c r="S42" s="16"/>
      <c r="T42" s="14"/>
      <c r="U42" s="6"/>
      <c r="V42" s="6"/>
      <c r="W42" s="9"/>
      <c r="X42" s="37"/>
      <c r="Y42" s="37"/>
      <c r="Z42" s="85"/>
      <c r="AA42" s="6"/>
      <c r="AB42" s="16"/>
      <c r="AC42" s="16"/>
      <c r="AD42" s="16"/>
      <c r="AE42" s="14"/>
      <c r="AF42" s="6"/>
      <c r="AG42" s="6"/>
      <c r="AH42" s="9"/>
      <c r="AI42" s="37"/>
      <c r="AJ42" s="37"/>
      <c r="AK42" s="85"/>
      <c r="AL42" s="6"/>
      <c r="AM42" s="16"/>
      <c r="AN42" s="16"/>
      <c r="AO42" s="16"/>
      <c r="AP42" s="14"/>
      <c r="AQ42" s="6"/>
      <c r="AR42" s="6"/>
      <c r="AS42" s="9"/>
      <c r="AT42" s="37"/>
      <c r="AU42" s="37"/>
      <c r="AV42" s="85"/>
      <c r="AW42" s="6"/>
      <c r="AX42" s="16"/>
      <c r="AY42" s="16"/>
      <c r="AZ42" s="16"/>
      <c r="BA42" s="14"/>
      <c r="BB42" s="6"/>
      <c r="BC42" s="6"/>
      <c r="BD42" s="9"/>
      <c r="BE42" s="37"/>
      <c r="BF42" s="37"/>
      <c r="BG42" s="85"/>
      <c r="BH42" s="6"/>
      <c r="BI42" s="16"/>
      <c r="BJ42" s="16"/>
      <c r="BK42" s="16"/>
      <c r="BL42" s="14"/>
      <c r="BM42" s="6"/>
      <c r="BN42" s="6"/>
      <c r="BO42" s="9"/>
      <c r="BP42" s="37"/>
      <c r="BQ42" s="37"/>
      <c r="BR42" s="85"/>
      <c r="BS42" s="6"/>
      <c r="BT42" s="16"/>
      <c r="BU42" s="16"/>
      <c r="BV42" s="16"/>
      <c r="BW42" s="14"/>
      <c r="BX42" s="6"/>
      <c r="BY42" s="6"/>
      <c r="BZ42" s="9"/>
      <c r="CA42" s="37"/>
      <c r="CB42" s="37"/>
      <c r="CC42" s="85"/>
      <c r="CD42" s="6"/>
      <c r="CE42" s="16"/>
      <c r="CF42" s="16"/>
      <c r="CG42" s="16"/>
      <c r="CH42" s="14"/>
      <c r="CI42" s="6"/>
      <c r="CJ42" s="6"/>
      <c r="CK42" s="9"/>
      <c r="CL42" s="37"/>
      <c r="CM42" s="37"/>
      <c r="CN42" s="85"/>
    </row>
    <row r="43" ht="12.0" customHeight="1">
      <c r="A43" s="9"/>
      <c r="B43" s="37"/>
      <c r="C43" s="37"/>
      <c r="D43" s="85"/>
      <c r="E43" s="6"/>
      <c r="F43" s="6"/>
      <c r="G43" s="6"/>
      <c r="H43" s="16"/>
      <c r="I43" s="14"/>
      <c r="J43" s="6"/>
      <c r="K43" s="6"/>
      <c r="L43" s="9"/>
      <c r="M43" s="37"/>
      <c r="N43" s="37"/>
      <c r="O43" s="85"/>
      <c r="P43" s="6"/>
      <c r="Q43" s="16"/>
      <c r="R43" s="16"/>
      <c r="S43" s="16"/>
      <c r="T43" s="14"/>
      <c r="U43" s="6"/>
      <c r="V43" s="6"/>
      <c r="W43" s="9"/>
      <c r="X43" s="37"/>
      <c r="Y43" s="37"/>
      <c r="Z43" s="85"/>
      <c r="AA43" s="6"/>
      <c r="AB43" s="16"/>
      <c r="AC43" s="16"/>
      <c r="AD43" s="16"/>
      <c r="AE43" s="14"/>
      <c r="AF43" s="6"/>
      <c r="AG43" s="6"/>
      <c r="AH43" s="9"/>
      <c r="AI43" s="37"/>
      <c r="AJ43" s="37"/>
      <c r="AK43" s="85"/>
      <c r="AL43" s="6"/>
      <c r="AM43" s="16"/>
      <c r="AN43" s="16"/>
      <c r="AO43" s="16"/>
      <c r="AP43" s="14"/>
      <c r="AQ43" s="6"/>
      <c r="AR43" s="6"/>
      <c r="AS43" s="9"/>
      <c r="AT43" s="37"/>
      <c r="AU43" s="37"/>
      <c r="AV43" s="85"/>
      <c r="AW43" s="6"/>
      <c r="AX43" s="16"/>
      <c r="AY43" s="16"/>
      <c r="AZ43" s="16"/>
      <c r="BA43" s="14"/>
      <c r="BB43" s="6"/>
      <c r="BC43" s="6"/>
      <c r="BD43" s="9"/>
      <c r="BE43" s="37"/>
      <c r="BF43" s="37"/>
      <c r="BG43" s="85"/>
      <c r="BH43" s="6"/>
      <c r="BI43" s="16"/>
      <c r="BJ43" s="16"/>
      <c r="BK43" s="16"/>
      <c r="BL43" s="14"/>
      <c r="BM43" s="6"/>
      <c r="BN43" s="6"/>
      <c r="BO43" s="9"/>
      <c r="BP43" s="37"/>
      <c r="BQ43" s="37"/>
      <c r="BR43" s="85"/>
      <c r="BS43" s="6"/>
      <c r="BT43" s="16"/>
      <c r="BU43" s="16"/>
      <c r="BV43" s="16"/>
      <c r="BW43" s="14"/>
      <c r="BX43" s="6"/>
      <c r="BY43" s="6"/>
      <c r="BZ43" s="9"/>
      <c r="CA43" s="37"/>
      <c r="CB43" s="37"/>
      <c r="CC43" s="85"/>
      <c r="CD43" s="6"/>
      <c r="CE43" s="16"/>
      <c r="CF43" s="16"/>
      <c r="CG43" s="16"/>
      <c r="CH43" s="14"/>
      <c r="CI43" s="6"/>
      <c r="CJ43" s="6"/>
      <c r="CK43" s="9"/>
      <c r="CL43" s="37"/>
      <c r="CM43" s="37"/>
      <c r="CN43" s="85"/>
    </row>
  </sheetData>
  <dataValidations>
    <dataValidation type="list" allowBlank="1" showErrorMessage="1" sqref="G3:G38">
      <formula1>$BT$1:$BT$2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72" width="9.14"/>
    <col customWidth="1" min="73" max="73" width="3.43"/>
    <col customWidth="1" min="74" max="93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</row>
    <row r="3" ht="12.0" customHeight="1">
      <c r="A3" s="87">
        <v>698.0</v>
      </c>
      <c r="B3" s="37" t="s">
        <v>2151</v>
      </c>
      <c r="C3" s="37" t="s">
        <v>2152</v>
      </c>
      <c r="D3" s="85">
        <v>9.000793424E9</v>
      </c>
      <c r="E3" s="6" t="s">
        <v>20</v>
      </c>
      <c r="F3" s="6" t="s">
        <v>2153</v>
      </c>
      <c r="G3" s="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</row>
    <row r="4" ht="12.0" customHeight="1">
      <c r="A4" s="88">
        <v>699.0</v>
      </c>
      <c r="B4" s="37" t="s">
        <v>2154</v>
      </c>
      <c r="C4" s="37" t="s">
        <v>2155</v>
      </c>
      <c r="D4" s="85">
        <v>9.966365464E9</v>
      </c>
      <c r="E4" s="6" t="s">
        <v>20</v>
      </c>
      <c r="F4" s="6" t="s">
        <v>2156</v>
      </c>
      <c r="G4" s="6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</row>
    <row r="5" ht="12.0" customHeight="1">
      <c r="A5" s="88">
        <v>700.0</v>
      </c>
      <c r="B5" s="37" t="s">
        <v>2157</v>
      </c>
      <c r="C5" s="37" t="s">
        <v>2158</v>
      </c>
      <c r="D5" s="85">
        <v>9.82043275E9</v>
      </c>
      <c r="E5" s="6" t="s">
        <v>20</v>
      </c>
      <c r="F5" s="6" t="s">
        <v>2159</v>
      </c>
      <c r="G5" s="6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</row>
    <row r="6" ht="12.0" customHeight="1">
      <c r="A6" s="88">
        <v>701.0</v>
      </c>
      <c r="B6" s="37" t="s">
        <v>2160</v>
      </c>
      <c r="C6" s="37" t="s">
        <v>2161</v>
      </c>
      <c r="D6" s="85">
        <v>9.703127197E9</v>
      </c>
      <c r="E6" s="6" t="s">
        <v>20</v>
      </c>
      <c r="F6" s="6" t="s">
        <v>2162</v>
      </c>
      <c r="G6" s="6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</row>
    <row r="7" ht="14.25" customHeight="1">
      <c r="A7" s="88">
        <v>702.0</v>
      </c>
      <c r="B7" s="37" t="s">
        <v>2163</v>
      </c>
      <c r="C7" s="37" t="s">
        <v>2164</v>
      </c>
      <c r="D7" s="85">
        <v>8.297878622E9</v>
      </c>
      <c r="E7" s="6" t="s">
        <v>20</v>
      </c>
      <c r="F7" s="6" t="s">
        <v>2165</v>
      </c>
      <c r="G7" s="6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</row>
    <row r="8" ht="12.0" customHeight="1">
      <c r="A8" s="88">
        <v>703.0</v>
      </c>
      <c r="B8" s="37" t="s">
        <v>2166</v>
      </c>
      <c r="C8" s="37" t="s">
        <v>2167</v>
      </c>
      <c r="D8" s="85">
        <v>9.823989418E9</v>
      </c>
      <c r="E8" s="6" t="s">
        <v>20</v>
      </c>
      <c r="F8" s="6" t="s">
        <v>2168</v>
      </c>
      <c r="G8" s="6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ht="12.0" customHeight="1">
      <c r="A9" s="88">
        <v>704.0</v>
      </c>
      <c r="B9" s="37" t="s">
        <v>2169</v>
      </c>
      <c r="C9" s="38" t="s">
        <v>2170</v>
      </c>
      <c r="D9" s="85">
        <v>7.639261866E9</v>
      </c>
      <c r="E9" s="6" t="s">
        <v>20</v>
      </c>
      <c r="F9" s="6" t="s">
        <v>2171</v>
      </c>
      <c r="G9" s="6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</row>
    <row r="10" ht="12.0" customHeight="1">
      <c r="A10" s="88">
        <v>705.0</v>
      </c>
      <c r="B10" s="37" t="s">
        <v>2172</v>
      </c>
      <c r="C10" s="37" t="s">
        <v>2173</v>
      </c>
      <c r="D10" s="85">
        <v>8.015272352E9</v>
      </c>
      <c r="E10" s="6" t="s">
        <v>20</v>
      </c>
      <c r="F10" s="6" t="s">
        <v>2174</v>
      </c>
      <c r="G10" s="6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</row>
    <row r="11" ht="12.0" customHeight="1">
      <c r="A11" s="88">
        <v>706.0</v>
      </c>
      <c r="B11" s="37" t="s">
        <v>2175</v>
      </c>
      <c r="C11" s="37" t="s">
        <v>2176</v>
      </c>
      <c r="D11" s="85">
        <v>8.142296868E9</v>
      </c>
      <c r="E11" s="6" t="s">
        <v>20</v>
      </c>
      <c r="F11" s="6" t="s">
        <v>2177</v>
      </c>
      <c r="G11" s="6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</row>
    <row r="12" ht="12.0" customHeight="1">
      <c r="A12" s="88">
        <v>707.0</v>
      </c>
      <c r="B12" s="37" t="s">
        <v>2178</v>
      </c>
      <c r="C12" s="37" t="s">
        <v>2179</v>
      </c>
      <c r="D12" s="85">
        <v>9.620276682E9</v>
      </c>
      <c r="E12" s="6" t="s">
        <v>20</v>
      </c>
      <c r="F12" s="6" t="s">
        <v>2180</v>
      </c>
      <c r="G12" s="6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</row>
    <row r="13" ht="12.0" customHeight="1">
      <c r="A13" s="88">
        <v>708.0</v>
      </c>
      <c r="B13" s="37" t="s">
        <v>2181</v>
      </c>
      <c r="C13" s="37" t="s">
        <v>2182</v>
      </c>
      <c r="D13" s="85">
        <v>7.416228028E9</v>
      </c>
      <c r="E13" s="6" t="s">
        <v>20</v>
      </c>
      <c r="F13" s="6" t="s">
        <v>2183</v>
      </c>
      <c r="G13" s="6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</row>
    <row r="14" ht="12.0" customHeight="1">
      <c r="A14" s="88">
        <v>709.0</v>
      </c>
      <c r="B14" s="37" t="s">
        <v>2184</v>
      </c>
      <c r="C14" s="37" t="s">
        <v>2185</v>
      </c>
      <c r="D14" s="85">
        <v>9.000193148E9</v>
      </c>
      <c r="E14" s="6" t="s">
        <v>20</v>
      </c>
      <c r="F14" s="6" t="s">
        <v>2186</v>
      </c>
      <c r="G14" s="6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</row>
    <row r="15" ht="12.0" customHeight="1">
      <c r="A15" s="88">
        <v>710.0</v>
      </c>
      <c r="B15" s="37" t="s">
        <v>2187</v>
      </c>
      <c r="C15" s="6" t="s">
        <v>2188</v>
      </c>
      <c r="D15" s="11">
        <v>7.893904851E9</v>
      </c>
      <c r="E15" s="6" t="s">
        <v>20</v>
      </c>
      <c r="F15" s="6" t="s">
        <v>2189</v>
      </c>
      <c r="G15" s="6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</row>
    <row r="16" ht="12.0" customHeight="1">
      <c r="A16" s="88">
        <v>711.0</v>
      </c>
      <c r="B16" s="37" t="s">
        <v>2190</v>
      </c>
      <c r="C16" s="37" t="s">
        <v>2191</v>
      </c>
      <c r="D16" s="85">
        <v>7.893098899E9</v>
      </c>
      <c r="E16" s="6" t="s">
        <v>20</v>
      </c>
      <c r="F16" s="6" t="s">
        <v>2192</v>
      </c>
      <c r="G16" s="6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</row>
    <row r="17" ht="12.0" customHeight="1">
      <c r="A17" s="88">
        <v>712.0</v>
      </c>
      <c r="B17" s="37" t="s">
        <v>2193</v>
      </c>
      <c r="C17" s="37" t="s">
        <v>2194</v>
      </c>
      <c r="D17" s="85">
        <v>8.008415395E9</v>
      </c>
      <c r="E17" s="6" t="s">
        <v>20</v>
      </c>
      <c r="F17" s="6" t="s">
        <v>2195</v>
      </c>
      <c r="G17" s="6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</row>
    <row r="18" ht="12.0" customHeight="1">
      <c r="A18" s="88">
        <v>713.0</v>
      </c>
      <c r="B18" s="37" t="s">
        <v>2196</v>
      </c>
      <c r="C18" s="37" t="s">
        <v>2197</v>
      </c>
      <c r="D18" s="85">
        <v>7.0937034E9</v>
      </c>
      <c r="E18" s="6" t="s">
        <v>20</v>
      </c>
      <c r="F18" s="6" t="s">
        <v>2198</v>
      </c>
      <c r="G18" s="6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</row>
    <row r="19" ht="12.0" customHeight="1">
      <c r="A19" s="88">
        <v>714.0</v>
      </c>
      <c r="B19" s="37" t="s">
        <v>2199</v>
      </c>
      <c r="C19" s="6" t="s">
        <v>2200</v>
      </c>
      <c r="D19" s="11">
        <v>8.099038346E9</v>
      </c>
      <c r="E19" s="6" t="s">
        <v>20</v>
      </c>
      <c r="F19" s="6" t="s">
        <v>2201</v>
      </c>
      <c r="G19" s="6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</row>
    <row r="20" ht="12.0" customHeight="1">
      <c r="A20" s="88">
        <v>715.0</v>
      </c>
      <c r="B20" s="37" t="s">
        <v>2202</v>
      </c>
      <c r="C20" s="37" t="s">
        <v>2203</v>
      </c>
      <c r="D20" s="85">
        <v>9.503471116E9</v>
      </c>
      <c r="E20" s="6" t="s">
        <v>20</v>
      </c>
      <c r="F20" s="6" t="s">
        <v>2204</v>
      </c>
      <c r="G20" s="6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</row>
    <row r="21" ht="12.0" customHeight="1">
      <c r="A21" s="88">
        <v>716.0</v>
      </c>
      <c r="B21" s="37" t="s">
        <v>2205</v>
      </c>
      <c r="C21" s="37" t="s">
        <v>2206</v>
      </c>
      <c r="D21" s="85">
        <v>7.799001948E9</v>
      </c>
      <c r="E21" s="6" t="s">
        <v>20</v>
      </c>
      <c r="F21" s="6" t="s">
        <v>2207</v>
      </c>
      <c r="G21" s="6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</row>
    <row r="22" ht="12.0" customHeight="1">
      <c r="A22" s="88">
        <v>717.0</v>
      </c>
      <c r="B22" s="37" t="s">
        <v>2208</v>
      </c>
      <c r="C22" s="37" t="s">
        <v>2209</v>
      </c>
      <c r="D22" s="85">
        <v>7.306156011E9</v>
      </c>
      <c r="E22" s="6" t="s">
        <v>20</v>
      </c>
      <c r="F22" s="6" t="s">
        <v>2210</v>
      </c>
      <c r="G22" s="6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</row>
    <row r="23" ht="12.0" customHeight="1">
      <c r="A23" s="88">
        <v>718.0</v>
      </c>
      <c r="B23" s="37" t="s">
        <v>2211</v>
      </c>
      <c r="C23" s="37" t="s">
        <v>2212</v>
      </c>
      <c r="D23" s="85">
        <v>8.500109999E9</v>
      </c>
      <c r="E23" s="6" t="s">
        <v>20</v>
      </c>
      <c r="F23" s="6"/>
      <c r="G23" s="6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</row>
    <row r="24" ht="12.0" customHeight="1">
      <c r="A24" s="88">
        <v>719.0</v>
      </c>
      <c r="B24" s="37" t="s">
        <v>2213</v>
      </c>
      <c r="C24" s="37" t="s">
        <v>2214</v>
      </c>
      <c r="D24" s="85">
        <v>9.177359539E9</v>
      </c>
      <c r="E24" s="6" t="s">
        <v>20</v>
      </c>
      <c r="F24" s="6"/>
      <c r="G24" s="6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</row>
    <row r="25" ht="12.0" customHeight="1">
      <c r="A25" s="88">
        <v>720.0</v>
      </c>
      <c r="B25" s="37" t="s">
        <v>2215</v>
      </c>
      <c r="C25" s="37" t="s">
        <v>2216</v>
      </c>
      <c r="D25" s="85"/>
      <c r="E25" s="6" t="s">
        <v>20</v>
      </c>
      <c r="F25" s="6" t="s">
        <v>2217</v>
      </c>
      <c r="G25" s="6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</row>
    <row r="26" ht="12.0" customHeight="1">
      <c r="A26" s="88">
        <v>721.0</v>
      </c>
      <c r="B26" s="37" t="s">
        <v>2218</v>
      </c>
      <c r="C26" s="37" t="s">
        <v>2219</v>
      </c>
      <c r="D26" s="85">
        <v>8.801484741E9</v>
      </c>
      <c r="E26" s="6" t="s">
        <v>20</v>
      </c>
      <c r="F26" s="6" t="s">
        <v>2220</v>
      </c>
      <c r="G26" s="6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</row>
    <row r="27" ht="12.0" customHeight="1">
      <c r="A27" s="88">
        <v>722.0</v>
      </c>
      <c r="B27" s="37" t="s">
        <v>2221</v>
      </c>
      <c r="C27" s="37" t="s">
        <v>2222</v>
      </c>
      <c r="D27" s="85">
        <v>9.396499409E9</v>
      </c>
      <c r="E27" s="6" t="s">
        <v>20</v>
      </c>
      <c r="F27" s="6" t="s">
        <v>2223</v>
      </c>
      <c r="G27" s="6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</row>
    <row r="28" ht="12.0" customHeight="1">
      <c r="A28" s="88">
        <v>723.0</v>
      </c>
      <c r="B28" s="37" t="s">
        <v>2224</v>
      </c>
      <c r="C28" s="37" t="s">
        <v>2225</v>
      </c>
      <c r="D28" s="85">
        <v>7.306696926E9</v>
      </c>
      <c r="E28" s="6" t="s">
        <v>20</v>
      </c>
      <c r="F28" s="6" t="s">
        <v>2226</v>
      </c>
      <c r="G28" s="6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</row>
    <row r="29" ht="12.0" customHeight="1">
      <c r="A29" s="88">
        <v>724.0</v>
      </c>
      <c r="B29" s="37" t="s">
        <v>2227</v>
      </c>
      <c r="C29" s="37" t="s">
        <v>2228</v>
      </c>
      <c r="D29" s="85">
        <v>9.885704828E9</v>
      </c>
      <c r="E29" s="6" t="s">
        <v>20</v>
      </c>
      <c r="F29" s="6" t="s">
        <v>2229</v>
      </c>
      <c r="G29" s="6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</row>
    <row r="30" ht="12.0" customHeight="1">
      <c r="A30" s="88">
        <v>725.0</v>
      </c>
      <c r="B30" s="37" t="s">
        <v>2230</v>
      </c>
      <c r="C30" s="37" t="s">
        <v>2231</v>
      </c>
      <c r="D30" s="85">
        <v>9.346962912E9</v>
      </c>
      <c r="E30" s="6" t="s">
        <v>20</v>
      </c>
      <c r="F30" s="6" t="s">
        <v>2232</v>
      </c>
      <c r="G30" s="6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</row>
    <row r="31" ht="12.0" customHeight="1">
      <c r="A31" s="88">
        <v>726.0</v>
      </c>
      <c r="B31" s="37" t="s">
        <v>2233</v>
      </c>
      <c r="C31" s="37" t="s">
        <v>2234</v>
      </c>
      <c r="D31" s="85">
        <v>8.801080742E9</v>
      </c>
      <c r="E31" s="6" t="s">
        <v>20</v>
      </c>
      <c r="F31" s="6" t="s">
        <v>2235</v>
      </c>
      <c r="G31" s="6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</row>
    <row r="32" ht="12.0" customHeight="1">
      <c r="A32" s="88">
        <v>727.0</v>
      </c>
      <c r="B32" s="37" t="s">
        <v>2236</v>
      </c>
      <c r="C32" s="37" t="s">
        <v>2237</v>
      </c>
      <c r="D32" s="85">
        <v>9.966805004E9</v>
      </c>
      <c r="E32" s="6" t="s">
        <v>20</v>
      </c>
      <c r="F32" s="6" t="s">
        <v>2238</v>
      </c>
      <c r="G32" s="6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</row>
    <row r="33" ht="12.0" customHeight="1">
      <c r="A33" s="88">
        <v>728.0</v>
      </c>
      <c r="B33" s="37" t="s">
        <v>2239</v>
      </c>
      <c r="C33" s="37" t="s">
        <v>2240</v>
      </c>
      <c r="D33" s="85">
        <v>9.676647727E9</v>
      </c>
      <c r="E33" s="6" t="s">
        <v>20</v>
      </c>
      <c r="F33" s="6" t="s">
        <v>2241</v>
      </c>
      <c r="G33" s="6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</row>
    <row r="34" ht="12.0" customHeight="1">
      <c r="A34" s="88">
        <v>729.0</v>
      </c>
      <c r="B34" s="37" t="s">
        <v>2242</v>
      </c>
      <c r="C34" s="37" t="s">
        <v>2243</v>
      </c>
      <c r="D34" s="85">
        <v>9.000888887E9</v>
      </c>
      <c r="E34" s="6" t="s">
        <v>20</v>
      </c>
      <c r="F34" s="6" t="s">
        <v>2244</v>
      </c>
      <c r="G34" s="6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</row>
    <row r="35" ht="12.0" customHeight="1">
      <c r="A35" s="88">
        <v>730.0</v>
      </c>
      <c r="B35" s="37" t="s">
        <v>2245</v>
      </c>
      <c r="C35" s="37" t="s">
        <v>2246</v>
      </c>
      <c r="D35" s="85">
        <v>9.789469017E9</v>
      </c>
      <c r="E35" s="6" t="s">
        <v>20</v>
      </c>
      <c r="F35" s="6" t="s">
        <v>2247</v>
      </c>
      <c r="G35" s="6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</row>
    <row r="36" ht="12.0" customHeight="1">
      <c r="A36" s="88">
        <v>731.0</v>
      </c>
      <c r="B36" s="37" t="s">
        <v>2248</v>
      </c>
      <c r="C36" s="37" t="s">
        <v>2249</v>
      </c>
      <c r="D36" s="85">
        <v>9.620620007E9</v>
      </c>
      <c r="E36" s="6" t="s">
        <v>20</v>
      </c>
      <c r="F36" s="6" t="s">
        <v>2250</v>
      </c>
      <c r="G36" s="6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</row>
    <row r="37" ht="12.0" customHeight="1">
      <c r="A37" s="88">
        <v>732.0</v>
      </c>
      <c r="B37" s="37" t="s">
        <v>2251</v>
      </c>
      <c r="C37" s="37" t="s">
        <v>2252</v>
      </c>
      <c r="D37" s="85">
        <v>7.386015324E9</v>
      </c>
      <c r="E37" s="6" t="s">
        <v>20</v>
      </c>
      <c r="F37" s="6" t="s">
        <v>2253</v>
      </c>
      <c r="G37" s="6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</row>
    <row r="38" ht="12.0" customHeight="1">
      <c r="A38" s="88">
        <v>733.0</v>
      </c>
      <c r="B38" s="37" t="s">
        <v>2257</v>
      </c>
      <c r="C38" s="37" t="s">
        <v>2258</v>
      </c>
      <c r="D38" s="85">
        <v>9.581016928E9</v>
      </c>
      <c r="E38" s="6" t="s">
        <v>20</v>
      </c>
      <c r="F38" s="6" t="s">
        <v>2259</v>
      </c>
      <c r="G38" s="6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</row>
    <row r="39" ht="12.0" customHeight="1">
      <c r="A39" s="88">
        <v>734.0</v>
      </c>
      <c r="B39" s="37" t="s">
        <v>2260</v>
      </c>
      <c r="C39" s="37" t="s">
        <v>2261</v>
      </c>
      <c r="D39" s="85">
        <v>9.000235606E9</v>
      </c>
      <c r="E39" s="6" t="s">
        <v>20</v>
      </c>
      <c r="F39" s="6" t="s">
        <v>2262</v>
      </c>
      <c r="G39" s="6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</row>
    <row r="40" ht="12.0" customHeight="1">
      <c r="A40" s="88">
        <v>735.0</v>
      </c>
      <c r="B40" s="37" t="s">
        <v>2265</v>
      </c>
      <c r="C40" s="37" t="s">
        <v>2266</v>
      </c>
      <c r="D40" s="85">
        <v>8.886801247E9</v>
      </c>
      <c r="E40" s="6" t="s">
        <v>20</v>
      </c>
      <c r="F40" s="6" t="s">
        <v>2267</v>
      </c>
      <c r="G40" s="6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</row>
    <row r="41" ht="12.0" customHeight="1">
      <c r="A41" s="88">
        <v>736.0</v>
      </c>
      <c r="B41" s="37" t="s">
        <v>2268</v>
      </c>
      <c r="C41" s="37" t="s">
        <v>2270</v>
      </c>
      <c r="D41" s="85">
        <v>9.49308891E9</v>
      </c>
      <c r="E41" s="6" t="s">
        <v>20</v>
      </c>
      <c r="F41" s="6" t="s">
        <v>2272</v>
      </c>
      <c r="G41" s="6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</row>
    <row r="42" ht="12.0" customHeight="1">
      <c r="A42" s="88"/>
      <c r="B42" s="37"/>
      <c r="C42" s="37"/>
      <c r="D42" s="85"/>
      <c r="E42" s="6"/>
      <c r="F42" s="6"/>
      <c r="G42" s="6"/>
      <c r="H42" s="16"/>
      <c r="I42" s="16"/>
      <c r="J42" s="14"/>
      <c r="K42" s="6"/>
      <c r="L42" s="6"/>
      <c r="M42" s="9"/>
      <c r="N42" s="37"/>
      <c r="O42" s="37"/>
      <c r="P42" s="85"/>
      <c r="Q42" s="6"/>
      <c r="R42" s="16"/>
      <c r="S42" s="16"/>
      <c r="T42" s="16"/>
      <c r="U42" s="14"/>
      <c r="V42" s="6"/>
      <c r="W42" s="6"/>
      <c r="X42" s="9"/>
      <c r="Y42" s="37"/>
      <c r="Z42" s="37"/>
      <c r="AA42" s="85"/>
      <c r="AB42" s="6"/>
      <c r="AC42" s="16"/>
      <c r="AD42" s="16"/>
      <c r="AE42" s="16"/>
      <c r="AF42" s="14"/>
      <c r="AG42" s="6"/>
      <c r="AH42" s="6"/>
      <c r="AI42" s="9"/>
      <c r="AJ42" s="37"/>
      <c r="AK42" s="37"/>
      <c r="AL42" s="85"/>
      <c r="AM42" s="6"/>
      <c r="AN42" s="16"/>
      <c r="AO42" s="16"/>
      <c r="AP42" s="16"/>
      <c r="AQ42" s="14"/>
      <c r="AR42" s="6"/>
      <c r="AS42" s="6"/>
      <c r="AT42" s="9"/>
      <c r="AU42" s="37"/>
      <c r="AV42" s="37"/>
      <c r="AW42" s="85"/>
      <c r="AX42" s="6"/>
      <c r="AY42" s="16"/>
      <c r="AZ42" s="16"/>
      <c r="BA42" s="16"/>
      <c r="BB42" s="14"/>
      <c r="BC42" s="6"/>
      <c r="BD42" s="6"/>
      <c r="BE42" s="9"/>
      <c r="BF42" s="37"/>
      <c r="BG42" s="37"/>
      <c r="BH42" s="85"/>
      <c r="BI42" s="6"/>
      <c r="BJ42" s="16"/>
      <c r="BK42" s="16"/>
      <c r="BL42" s="16"/>
      <c r="BM42" s="14"/>
      <c r="BN42" s="6"/>
      <c r="BO42" s="6"/>
      <c r="BP42" s="9"/>
      <c r="BQ42" s="37"/>
      <c r="BR42" s="37"/>
      <c r="BS42" s="85"/>
      <c r="BT42" s="6"/>
      <c r="BU42" s="16"/>
      <c r="BV42" s="16"/>
      <c r="BW42" s="16"/>
      <c r="BX42" s="14"/>
      <c r="BY42" s="6"/>
      <c r="BZ42" s="6"/>
      <c r="CA42" s="9"/>
      <c r="CB42" s="37"/>
      <c r="CC42" s="37"/>
      <c r="CD42" s="85"/>
      <c r="CE42" s="6"/>
      <c r="CF42" s="16"/>
      <c r="CG42" s="16"/>
      <c r="CH42" s="16"/>
      <c r="CI42" s="14"/>
      <c r="CJ42" s="6"/>
      <c r="CK42" s="6"/>
      <c r="CL42" s="9"/>
      <c r="CM42" s="37"/>
      <c r="CN42" s="37"/>
      <c r="CO42" s="85"/>
    </row>
    <row r="43" ht="12.0" customHeight="1">
      <c r="A43" s="9"/>
      <c r="B43" s="37"/>
      <c r="C43" s="37"/>
      <c r="D43" s="85"/>
      <c r="E43" s="6"/>
      <c r="F43" s="6"/>
      <c r="G43" s="6"/>
      <c r="H43" s="16"/>
      <c r="I43" s="16"/>
      <c r="J43" s="14"/>
      <c r="K43" s="6"/>
      <c r="L43" s="6"/>
      <c r="M43" s="9"/>
      <c r="N43" s="37"/>
      <c r="O43" s="37"/>
      <c r="P43" s="85"/>
      <c r="Q43" s="6"/>
      <c r="R43" s="16"/>
      <c r="S43" s="16"/>
      <c r="T43" s="16"/>
      <c r="U43" s="14"/>
      <c r="V43" s="6"/>
      <c r="W43" s="6"/>
      <c r="X43" s="9"/>
      <c r="Y43" s="37"/>
      <c r="Z43" s="37"/>
      <c r="AA43" s="85"/>
      <c r="AB43" s="6"/>
      <c r="AC43" s="16"/>
      <c r="AD43" s="16"/>
      <c r="AE43" s="16"/>
      <c r="AF43" s="14"/>
      <c r="AG43" s="6"/>
      <c r="AH43" s="6"/>
      <c r="AI43" s="9"/>
      <c r="AJ43" s="37"/>
      <c r="AK43" s="37"/>
      <c r="AL43" s="85"/>
      <c r="AM43" s="6"/>
      <c r="AN43" s="16"/>
      <c r="AO43" s="16"/>
      <c r="AP43" s="16"/>
      <c r="AQ43" s="14"/>
      <c r="AR43" s="6"/>
      <c r="AS43" s="6"/>
      <c r="AT43" s="9"/>
      <c r="AU43" s="37"/>
      <c r="AV43" s="37"/>
      <c r="AW43" s="85"/>
      <c r="AX43" s="6"/>
      <c r="AY43" s="16"/>
      <c r="AZ43" s="16"/>
      <c r="BA43" s="16"/>
      <c r="BB43" s="14"/>
      <c r="BC43" s="6"/>
      <c r="BD43" s="6"/>
      <c r="BE43" s="9"/>
      <c r="BF43" s="37"/>
      <c r="BG43" s="37"/>
      <c r="BH43" s="85"/>
      <c r="BI43" s="6"/>
      <c r="BJ43" s="16"/>
      <c r="BK43" s="16"/>
      <c r="BL43" s="16"/>
      <c r="BM43" s="14"/>
      <c r="BN43" s="6"/>
      <c r="BO43" s="6"/>
      <c r="BP43" s="9"/>
      <c r="BQ43" s="37"/>
      <c r="BR43" s="37"/>
      <c r="BS43" s="85"/>
      <c r="BT43" s="6"/>
      <c r="BU43" s="16"/>
      <c r="BV43" s="16"/>
      <c r="BW43" s="16"/>
      <c r="BX43" s="14"/>
      <c r="BY43" s="6"/>
      <c r="BZ43" s="6"/>
      <c r="CA43" s="9"/>
      <c r="CB43" s="37"/>
      <c r="CC43" s="37"/>
      <c r="CD43" s="85"/>
      <c r="CE43" s="6"/>
      <c r="CF43" s="16"/>
      <c r="CG43" s="16"/>
      <c r="CH43" s="16"/>
      <c r="CI43" s="14"/>
      <c r="CJ43" s="6"/>
      <c r="CK43" s="6"/>
      <c r="CL43" s="9"/>
      <c r="CM43" s="37"/>
      <c r="CN43" s="37"/>
      <c r="CO43" s="85"/>
    </row>
  </sheetData>
  <dataValidations>
    <dataValidation type="list" allowBlank="1" showErrorMessage="1" sqref="G3:G38">
      <formula1>$BU$1:$BU$2</formula1>
    </dataValidation>
  </dataValidations>
  <hyperlinks>
    <hyperlink r:id="rId1" ref="C9"/>
  </hyperlinks>
  <printOptions/>
  <pageMargins bottom="0.75" footer="0.0" header="0.0" left="0.7" right="0.7" top="0.75"/>
  <pageSetup orientation="landscape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72" width="9.14"/>
    <col customWidth="1" min="73" max="73" width="3.43"/>
    <col customWidth="1" min="74" max="93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</row>
    <row r="3" ht="12.0" customHeight="1">
      <c r="A3" s="87">
        <v>737.0</v>
      </c>
      <c r="B3" s="37" t="s">
        <v>2254</v>
      </c>
      <c r="C3" s="38" t="s">
        <v>2255</v>
      </c>
      <c r="D3" s="85">
        <v>9.989825126E9</v>
      </c>
      <c r="E3" s="6" t="s">
        <v>20</v>
      </c>
      <c r="F3" s="6" t="s">
        <v>2256</v>
      </c>
      <c r="G3" s="6"/>
      <c r="H3" s="6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</row>
    <row r="4" ht="12.0" customHeight="1">
      <c r="A4" s="88">
        <v>738.0</v>
      </c>
      <c r="B4" s="37" t="s">
        <v>2263</v>
      </c>
      <c r="C4" s="37" t="s">
        <v>2264</v>
      </c>
      <c r="D4" s="85">
        <v>9.959239453E9</v>
      </c>
      <c r="E4" s="6" t="s">
        <v>20</v>
      </c>
      <c r="F4" s="6"/>
      <c r="G4" s="6"/>
      <c r="H4" s="6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</row>
    <row r="5" ht="12.0" customHeight="1">
      <c r="A5" s="88">
        <v>739.0</v>
      </c>
      <c r="B5" s="37" t="s">
        <v>2269</v>
      </c>
      <c r="C5" s="38" t="s">
        <v>2271</v>
      </c>
      <c r="D5" s="85">
        <v>9.621E9</v>
      </c>
      <c r="E5" s="6" t="s">
        <v>20</v>
      </c>
      <c r="F5" s="6" t="s">
        <v>2273</v>
      </c>
      <c r="G5" s="6"/>
      <c r="H5" s="6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</row>
    <row r="6" ht="12.0" customHeight="1">
      <c r="A6" s="88">
        <v>740.0</v>
      </c>
      <c r="B6" s="37" t="s">
        <v>2274</v>
      </c>
      <c r="C6" s="38" t="s">
        <v>2275</v>
      </c>
      <c r="D6" s="85">
        <v>9.603931E9</v>
      </c>
      <c r="E6" s="6" t="s">
        <v>20</v>
      </c>
      <c r="F6" s="6" t="s">
        <v>2276</v>
      </c>
      <c r="G6" s="6"/>
      <c r="H6" s="6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</row>
    <row r="7" ht="14.25" customHeight="1">
      <c r="A7" s="88">
        <v>741.0</v>
      </c>
      <c r="B7" s="37" t="s">
        <v>2277</v>
      </c>
      <c r="C7" s="38" t="s">
        <v>2278</v>
      </c>
      <c r="D7" s="85">
        <v>7.680986715E9</v>
      </c>
      <c r="E7" s="6" t="s">
        <v>20</v>
      </c>
      <c r="F7" s="6" t="s">
        <v>2279</v>
      </c>
      <c r="G7" s="6"/>
      <c r="H7" s="6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</row>
    <row r="8" ht="12.0" customHeight="1">
      <c r="A8" s="88">
        <v>742.0</v>
      </c>
      <c r="B8" s="37" t="s">
        <v>2280</v>
      </c>
      <c r="C8" s="38" t="s">
        <v>2281</v>
      </c>
      <c r="D8" s="85">
        <v>7.702502227E9</v>
      </c>
      <c r="E8" s="6" t="s">
        <v>20</v>
      </c>
      <c r="F8" s="6" t="s">
        <v>2282</v>
      </c>
      <c r="G8" s="6"/>
      <c r="H8" s="6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ht="12.0" customHeight="1">
      <c r="A9" s="88">
        <v>743.0</v>
      </c>
      <c r="B9" s="37" t="s">
        <v>2283</v>
      </c>
      <c r="C9" s="38" t="s">
        <v>2284</v>
      </c>
      <c r="D9" s="85">
        <v>9.246187737E9</v>
      </c>
      <c r="E9" s="6" t="s">
        <v>20</v>
      </c>
      <c r="F9" s="6" t="s">
        <v>2285</v>
      </c>
      <c r="G9" s="6"/>
      <c r="H9" s="6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</row>
    <row r="10" ht="12.0" customHeight="1">
      <c r="A10" s="88">
        <v>744.0</v>
      </c>
      <c r="B10" s="37" t="s">
        <v>2286</v>
      </c>
      <c r="C10" s="38" t="s">
        <v>2287</v>
      </c>
      <c r="D10" s="85">
        <v>9.581364202E9</v>
      </c>
      <c r="E10" s="6" t="s">
        <v>20</v>
      </c>
      <c r="F10" s="6" t="s">
        <v>2288</v>
      </c>
      <c r="G10" s="6"/>
      <c r="H10" s="6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</row>
    <row r="11" ht="12.75" customHeight="1">
      <c r="A11" s="88">
        <v>745.0</v>
      </c>
      <c r="B11" s="37" t="s">
        <v>2289</v>
      </c>
      <c r="C11" s="38" t="s">
        <v>2290</v>
      </c>
      <c r="D11" s="85">
        <v>9.441522445E9</v>
      </c>
      <c r="E11" s="6" t="s">
        <v>20</v>
      </c>
      <c r="F11" s="6" t="s">
        <v>2291</v>
      </c>
      <c r="G11" s="6"/>
      <c r="H11" s="6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</row>
    <row r="12" ht="12.0" customHeight="1">
      <c r="A12" s="88">
        <v>746.0</v>
      </c>
      <c r="B12" s="37" t="s">
        <v>2292</v>
      </c>
      <c r="C12" s="38" t="s">
        <v>2293</v>
      </c>
      <c r="D12" s="85">
        <v>9.000144399E9</v>
      </c>
      <c r="E12" s="6" t="s">
        <v>20</v>
      </c>
      <c r="F12" s="6" t="s">
        <v>2294</v>
      </c>
      <c r="G12" s="6"/>
      <c r="H12" s="6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</row>
    <row r="13" ht="12.0" customHeight="1">
      <c r="A13" s="88">
        <v>747.0</v>
      </c>
      <c r="B13" s="37" t="s">
        <v>2295</v>
      </c>
      <c r="C13" s="38" t="s">
        <v>2296</v>
      </c>
      <c r="D13" s="85">
        <v>9.425019883E9</v>
      </c>
      <c r="E13" s="6" t="s">
        <v>20</v>
      </c>
      <c r="F13" s="6" t="s">
        <v>2297</v>
      </c>
      <c r="G13" s="6"/>
      <c r="H13" s="6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</row>
    <row r="14" ht="12.0" customHeight="1">
      <c r="A14" s="88">
        <v>748.0</v>
      </c>
      <c r="B14" s="37" t="s">
        <v>2298</v>
      </c>
      <c r="C14" s="38" t="s">
        <v>2299</v>
      </c>
      <c r="D14" s="85">
        <v>9.88660076E9</v>
      </c>
      <c r="E14" s="6" t="s">
        <v>20</v>
      </c>
      <c r="F14" s="6" t="s">
        <v>2300</v>
      </c>
      <c r="G14" s="6"/>
      <c r="H14" s="6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</row>
    <row r="15" ht="12.0" customHeight="1">
      <c r="A15" s="88">
        <v>749.0</v>
      </c>
      <c r="B15" s="37" t="s">
        <v>2301</v>
      </c>
      <c r="C15" s="38" t="s">
        <v>2302</v>
      </c>
      <c r="D15" s="11">
        <v>9.000609333E9</v>
      </c>
      <c r="E15" s="6" t="s">
        <v>20</v>
      </c>
      <c r="F15" s="6" t="s">
        <v>2303</v>
      </c>
      <c r="G15" s="6"/>
      <c r="H15" s="6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</row>
    <row r="16" ht="12.0" customHeight="1">
      <c r="A16" s="88">
        <v>750.0</v>
      </c>
      <c r="B16" s="37" t="s">
        <v>2304</v>
      </c>
      <c r="C16" s="38" t="s">
        <v>2305</v>
      </c>
      <c r="D16" s="85">
        <v>8.686650012E9</v>
      </c>
      <c r="E16" s="6" t="s">
        <v>20</v>
      </c>
      <c r="F16" s="6" t="s">
        <v>2306</v>
      </c>
      <c r="G16" s="6"/>
      <c r="H16" s="6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</row>
    <row r="17" ht="12.0" customHeight="1">
      <c r="A17" s="88">
        <v>751.0</v>
      </c>
      <c r="B17" s="37" t="s">
        <v>2309</v>
      </c>
      <c r="C17" s="38" t="s">
        <v>2310</v>
      </c>
      <c r="D17" s="85">
        <v>8.277758701E9</v>
      </c>
      <c r="E17" s="6" t="s">
        <v>20</v>
      </c>
      <c r="F17" s="6" t="s">
        <v>2312</v>
      </c>
      <c r="G17" s="6"/>
      <c r="H17" s="6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</row>
    <row r="18" ht="12.0" customHeight="1">
      <c r="A18" s="88">
        <v>752.0</v>
      </c>
      <c r="B18" s="37" t="s">
        <v>2315</v>
      </c>
      <c r="C18" s="37" t="s">
        <v>2316</v>
      </c>
      <c r="D18" s="85">
        <v>9.910154729E9</v>
      </c>
      <c r="E18" s="6" t="s">
        <v>20</v>
      </c>
      <c r="F18" s="6"/>
      <c r="G18" s="6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</row>
    <row r="19" ht="12.0" customHeight="1">
      <c r="A19" s="88">
        <v>753.0</v>
      </c>
      <c r="B19" s="37" t="s">
        <v>2320</v>
      </c>
      <c r="C19" s="38" t="s">
        <v>2321</v>
      </c>
      <c r="D19" s="11">
        <v>8.886053003E9</v>
      </c>
      <c r="E19" s="6" t="s">
        <v>20</v>
      </c>
      <c r="F19" s="6" t="s">
        <v>2322</v>
      </c>
      <c r="G19" s="6"/>
      <c r="H19" s="6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</row>
    <row r="20" ht="12.0" customHeight="1">
      <c r="A20" s="88">
        <v>754.0</v>
      </c>
      <c r="B20" s="37" t="s">
        <v>2326</v>
      </c>
      <c r="C20" s="38" t="s">
        <v>2327</v>
      </c>
      <c r="D20" s="85">
        <v>7.660070074E9</v>
      </c>
      <c r="E20" s="6" t="s">
        <v>20</v>
      </c>
      <c r="F20" s="6" t="s">
        <v>2328</v>
      </c>
      <c r="G20" s="6"/>
      <c r="H20" s="6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</row>
    <row r="21" ht="12.0" customHeight="1">
      <c r="A21" s="88">
        <v>755.0</v>
      </c>
      <c r="B21" s="37" t="s">
        <v>2332</v>
      </c>
      <c r="C21" s="38" t="s">
        <v>2333</v>
      </c>
      <c r="D21" s="85">
        <v>9.866371117E9</v>
      </c>
      <c r="E21" s="6" t="s">
        <v>20</v>
      </c>
      <c r="F21" s="6" t="s">
        <v>2334</v>
      </c>
      <c r="G21" s="6"/>
      <c r="H21" s="6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</row>
    <row r="22" ht="12.0" customHeight="1">
      <c r="A22" s="88">
        <v>756.0</v>
      </c>
      <c r="B22" s="37" t="s">
        <v>2338</v>
      </c>
      <c r="C22" s="38" t="s">
        <v>2339</v>
      </c>
      <c r="D22" s="85">
        <v>8.341331199E9</v>
      </c>
      <c r="E22" s="6" t="s">
        <v>20</v>
      </c>
      <c r="F22" s="6" t="s">
        <v>2340</v>
      </c>
      <c r="G22" s="6"/>
      <c r="H22" s="6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</row>
    <row r="23" ht="12.0" customHeight="1">
      <c r="A23" s="88">
        <v>757.0</v>
      </c>
      <c r="B23" s="37" t="s">
        <v>2343</v>
      </c>
      <c r="C23" s="38" t="s">
        <v>2345</v>
      </c>
      <c r="D23" s="85">
        <v>9.343044175E9</v>
      </c>
      <c r="E23" s="6" t="s">
        <v>20</v>
      </c>
      <c r="F23" s="6" t="s">
        <v>2346</v>
      </c>
      <c r="G23" s="6"/>
      <c r="H23" s="6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</row>
    <row r="24" ht="12.0" customHeight="1">
      <c r="A24" s="88">
        <v>758.0</v>
      </c>
      <c r="B24" s="37" t="s">
        <v>2350</v>
      </c>
      <c r="C24" s="38" t="s">
        <v>2351</v>
      </c>
      <c r="D24" s="85" t="s">
        <v>2352</v>
      </c>
      <c r="E24" s="6" t="s">
        <v>20</v>
      </c>
      <c r="F24" s="6" t="s">
        <v>2353</v>
      </c>
      <c r="G24" s="6"/>
      <c r="H24" s="6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</row>
    <row r="25" ht="12.0" customHeight="1">
      <c r="A25" s="88">
        <v>759.0</v>
      </c>
      <c r="B25" s="37" t="s">
        <v>2357</v>
      </c>
      <c r="C25" s="38" t="s">
        <v>2358</v>
      </c>
      <c r="D25" s="85">
        <v>8.106777097E9</v>
      </c>
      <c r="E25" s="6" t="s">
        <v>20</v>
      </c>
      <c r="F25" s="6" t="s">
        <v>2359</v>
      </c>
      <c r="G25" s="6"/>
      <c r="H25" s="6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</row>
    <row r="26" ht="12.0" customHeight="1">
      <c r="A26" s="88">
        <v>760.0</v>
      </c>
      <c r="B26" s="37" t="s">
        <v>2363</v>
      </c>
      <c r="C26" s="38" t="s">
        <v>2364</v>
      </c>
      <c r="D26" s="85">
        <v>8.897300588E9</v>
      </c>
      <c r="E26" s="6" t="s">
        <v>20</v>
      </c>
      <c r="F26" s="6" t="s">
        <v>2367</v>
      </c>
      <c r="G26" s="6"/>
      <c r="H26" s="6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</row>
    <row r="27" ht="12.0" customHeight="1">
      <c r="A27" s="88">
        <v>761.0</v>
      </c>
      <c r="B27" s="37" t="s">
        <v>2369</v>
      </c>
      <c r="C27" s="38" t="s">
        <v>2370</v>
      </c>
      <c r="D27" s="85">
        <v>9.866272975E9</v>
      </c>
      <c r="E27" s="6" t="s">
        <v>20</v>
      </c>
      <c r="F27" s="6" t="s">
        <v>2373</v>
      </c>
      <c r="G27" s="6"/>
      <c r="H27" s="6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</row>
    <row r="28" ht="12.0" customHeight="1">
      <c r="A28" s="88">
        <v>762.0</v>
      </c>
      <c r="B28" s="37" t="s">
        <v>2375</v>
      </c>
      <c r="C28" s="38" t="s">
        <v>2376</v>
      </c>
      <c r="D28" s="85">
        <v>8.939634233E9</v>
      </c>
      <c r="E28" s="6" t="s">
        <v>20</v>
      </c>
      <c r="F28" s="6" t="s">
        <v>2379</v>
      </c>
      <c r="G28" s="6"/>
      <c r="H28" s="6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</row>
    <row r="29" ht="12.0" customHeight="1">
      <c r="A29" s="88">
        <v>763.0</v>
      </c>
      <c r="B29" s="37" t="s">
        <v>2381</v>
      </c>
      <c r="C29" s="38" t="s">
        <v>2382</v>
      </c>
      <c r="D29" s="85">
        <v>8.985036192E9</v>
      </c>
      <c r="E29" s="6" t="s">
        <v>20</v>
      </c>
      <c r="F29" s="6" t="s">
        <v>2383</v>
      </c>
      <c r="G29" s="6"/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</row>
    <row r="30" ht="12.0" customHeight="1">
      <c r="A30" s="88">
        <v>764.0</v>
      </c>
      <c r="B30" s="37" t="s">
        <v>2389</v>
      </c>
      <c r="C30" s="38" t="s">
        <v>2390</v>
      </c>
      <c r="D30" s="85">
        <v>8.688430116E9</v>
      </c>
      <c r="E30" s="6" t="s">
        <v>20</v>
      </c>
      <c r="F30" s="6" t="s">
        <v>2392</v>
      </c>
      <c r="G30" s="6"/>
      <c r="H30" s="6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</row>
    <row r="31" ht="12.0" customHeight="1">
      <c r="A31" s="88">
        <v>765.0</v>
      </c>
      <c r="B31" s="37" t="s">
        <v>2396</v>
      </c>
      <c r="C31" s="38" t="s">
        <v>2397</v>
      </c>
      <c r="D31" s="85">
        <v>9.491444127E9</v>
      </c>
      <c r="E31" s="6" t="s">
        <v>20</v>
      </c>
      <c r="F31" s="6" t="s">
        <v>2398</v>
      </c>
      <c r="G31" s="6"/>
      <c r="H31" s="6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</row>
    <row r="32" ht="12.0" customHeight="1">
      <c r="A32" s="88">
        <v>766.0</v>
      </c>
      <c r="B32" s="37" t="s">
        <v>2402</v>
      </c>
      <c r="C32" s="38" t="s">
        <v>2403</v>
      </c>
      <c r="D32" s="85">
        <v>9.010186677E9</v>
      </c>
      <c r="E32" s="6" t="s">
        <v>20</v>
      </c>
      <c r="F32" s="6" t="s">
        <v>2404</v>
      </c>
      <c r="G32" s="6"/>
      <c r="H32" s="6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</row>
    <row r="33" ht="12.0" customHeight="1">
      <c r="A33" s="88">
        <v>767.0</v>
      </c>
      <c r="B33" s="37" t="s">
        <v>2410</v>
      </c>
      <c r="C33" s="38" t="s">
        <v>2411</v>
      </c>
      <c r="D33" s="85">
        <v>8.10657677E9</v>
      </c>
      <c r="E33" s="6" t="s">
        <v>20</v>
      </c>
      <c r="F33" s="6" t="s">
        <v>2413</v>
      </c>
      <c r="G33" s="6"/>
      <c r="H33" s="6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</row>
    <row r="34" ht="12.0" customHeight="1">
      <c r="A34" s="88">
        <v>768.0</v>
      </c>
      <c r="B34" s="37" t="s">
        <v>2417</v>
      </c>
      <c r="C34" s="38" t="s">
        <v>2418</v>
      </c>
      <c r="D34" s="85">
        <v>8.801363444E9</v>
      </c>
      <c r="E34" s="6" t="s">
        <v>20</v>
      </c>
      <c r="F34" s="6" t="s">
        <v>2419</v>
      </c>
      <c r="G34" s="6"/>
      <c r="H34" s="6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</row>
    <row r="35" ht="12.0" customHeight="1">
      <c r="A35" s="88">
        <v>769.0</v>
      </c>
      <c r="B35" s="37" t="s">
        <v>2423</v>
      </c>
      <c r="C35" s="38" t="s">
        <v>2424</v>
      </c>
      <c r="D35" s="85">
        <v>7.799886564E9</v>
      </c>
      <c r="E35" s="6" t="s">
        <v>20</v>
      </c>
      <c r="F35" s="6" t="s">
        <v>2426</v>
      </c>
      <c r="G35" s="6"/>
      <c r="H35" s="6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</row>
    <row r="36" ht="12.0" customHeight="1">
      <c r="A36" s="88">
        <v>770.0</v>
      </c>
      <c r="B36" s="37" t="s">
        <v>2431</v>
      </c>
      <c r="C36" s="38" t="s">
        <v>2432</v>
      </c>
      <c r="D36" s="85">
        <v>9.666588097E9</v>
      </c>
      <c r="E36" s="6" t="s">
        <v>20</v>
      </c>
      <c r="F36" s="6" t="s">
        <v>2433</v>
      </c>
      <c r="G36" s="6"/>
      <c r="H36" s="6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</row>
    <row r="37" ht="12.0" customHeight="1">
      <c r="A37" s="88">
        <v>771.0</v>
      </c>
      <c r="B37" s="37" t="s">
        <v>2436</v>
      </c>
      <c r="C37" s="38" t="s">
        <v>2437</v>
      </c>
      <c r="D37" s="85">
        <v>9.987957077E9</v>
      </c>
      <c r="E37" s="6" t="s">
        <v>20</v>
      </c>
      <c r="F37" s="6" t="s">
        <v>2438</v>
      </c>
      <c r="G37" s="6"/>
      <c r="H37" s="6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</row>
    <row r="38" ht="12.0" customHeight="1">
      <c r="A38" s="88">
        <v>772.0</v>
      </c>
      <c r="B38" s="37" t="s">
        <v>2442</v>
      </c>
      <c r="C38" s="38" t="s">
        <v>2443</v>
      </c>
      <c r="D38" s="85">
        <v>9.600150081E9</v>
      </c>
      <c r="E38" s="6" t="s">
        <v>20</v>
      </c>
      <c r="F38" s="6" t="s">
        <v>2444</v>
      </c>
      <c r="G38" s="6"/>
      <c r="H38" s="6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</row>
    <row r="39" ht="12.0" customHeight="1">
      <c r="A39" s="88">
        <v>773.0</v>
      </c>
      <c r="B39" s="37" t="s">
        <v>2448</v>
      </c>
      <c r="C39" s="38" t="s">
        <v>2449</v>
      </c>
      <c r="D39" s="85">
        <v>8.886528392E9</v>
      </c>
      <c r="E39" s="6" t="s">
        <v>20</v>
      </c>
      <c r="F39" s="6" t="s">
        <v>2450</v>
      </c>
      <c r="G39" s="6"/>
      <c r="H39" s="6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</row>
    <row r="40" ht="12.0" customHeight="1">
      <c r="A40" s="88">
        <v>774.0</v>
      </c>
      <c r="B40" s="37" t="s">
        <v>2453</v>
      </c>
      <c r="C40" s="38" t="s">
        <v>2454</v>
      </c>
      <c r="D40" s="85">
        <v>9.640437405E9</v>
      </c>
      <c r="E40" s="6" t="s">
        <v>20</v>
      </c>
      <c r="F40" s="6" t="s">
        <v>2455</v>
      </c>
      <c r="G40" s="6"/>
      <c r="H40" s="6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</row>
    <row r="41" ht="12.0" customHeight="1">
      <c r="A41" s="88">
        <v>775.0</v>
      </c>
      <c r="B41" s="37" t="s">
        <v>2459</v>
      </c>
      <c r="C41" s="38" t="s">
        <v>2460</v>
      </c>
      <c r="D41" s="85">
        <v>9.494938809E9</v>
      </c>
      <c r="E41" s="6" t="s">
        <v>20</v>
      </c>
      <c r="F41" s="6" t="s">
        <v>2463</v>
      </c>
      <c r="G41" s="6"/>
      <c r="H41" s="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</row>
    <row r="42" ht="12.0" customHeight="1">
      <c r="A42" s="88"/>
      <c r="B42" s="37"/>
      <c r="C42" s="37"/>
      <c r="D42" s="85"/>
      <c r="E42" s="6"/>
      <c r="F42" s="6"/>
      <c r="G42" s="6"/>
      <c r="H42" s="6"/>
      <c r="I42" s="16"/>
      <c r="J42" s="14"/>
      <c r="K42" s="6"/>
      <c r="L42" s="6"/>
      <c r="M42" s="9"/>
      <c r="N42" s="37"/>
      <c r="O42" s="37"/>
      <c r="P42" s="85"/>
      <c r="Q42" s="6"/>
      <c r="R42" s="16"/>
      <c r="S42" s="16"/>
      <c r="T42" s="16"/>
      <c r="U42" s="14"/>
      <c r="V42" s="6"/>
      <c r="W42" s="6"/>
      <c r="X42" s="9"/>
      <c r="Y42" s="37"/>
      <c r="Z42" s="37"/>
      <c r="AA42" s="85"/>
      <c r="AB42" s="6"/>
      <c r="AC42" s="16"/>
      <c r="AD42" s="16"/>
      <c r="AE42" s="16"/>
      <c r="AF42" s="14"/>
      <c r="AG42" s="6"/>
      <c r="AH42" s="6"/>
      <c r="AI42" s="9"/>
      <c r="AJ42" s="37"/>
      <c r="AK42" s="37"/>
      <c r="AL42" s="85"/>
      <c r="AM42" s="6"/>
      <c r="AN42" s="16"/>
      <c r="AO42" s="16"/>
      <c r="AP42" s="16"/>
      <c r="AQ42" s="14"/>
      <c r="AR42" s="6"/>
      <c r="AS42" s="6"/>
      <c r="AT42" s="9"/>
      <c r="AU42" s="37"/>
      <c r="AV42" s="37"/>
      <c r="AW42" s="85"/>
      <c r="AX42" s="6"/>
      <c r="AY42" s="16"/>
      <c r="AZ42" s="16"/>
      <c r="BA42" s="16"/>
      <c r="BB42" s="14"/>
      <c r="BC42" s="6"/>
      <c r="BD42" s="6"/>
      <c r="BE42" s="9"/>
      <c r="BF42" s="37"/>
      <c r="BG42" s="37"/>
      <c r="BH42" s="85"/>
      <c r="BI42" s="6"/>
      <c r="BJ42" s="16"/>
      <c r="BK42" s="16"/>
      <c r="BL42" s="16"/>
      <c r="BM42" s="14"/>
      <c r="BN42" s="6"/>
      <c r="BO42" s="6"/>
      <c r="BP42" s="9"/>
      <c r="BQ42" s="37"/>
      <c r="BR42" s="37"/>
      <c r="BS42" s="85"/>
      <c r="BT42" s="6"/>
      <c r="BU42" s="16"/>
      <c r="BV42" s="16"/>
      <c r="BW42" s="16"/>
      <c r="BX42" s="14"/>
      <c r="BY42" s="6"/>
      <c r="BZ42" s="6"/>
      <c r="CA42" s="9"/>
      <c r="CB42" s="37"/>
      <c r="CC42" s="37"/>
      <c r="CD42" s="85"/>
      <c r="CE42" s="6"/>
      <c r="CF42" s="16"/>
      <c r="CG42" s="16"/>
      <c r="CH42" s="16"/>
      <c r="CI42" s="14"/>
      <c r="CJ42" s="6"/>
      <c r="CK42" s="6"/>
      <c r="CL42" s="9"/>
      <c r="CM42" s="37"/>
      <c r="CN42" s="37"/>
      <c r="CO42" s="85"/>
    </row>
    <row r="43" ht="12.0" customHeight="1">
      <c r="A43" s="9"/>
      <c r="B43" s="37"/>
      <c r="C43" s="37"/>
      <c r="D43" s="85"/>
      <c r="E43" s="6"/>
      <c r="F43" s="6"/>
      <c r="G43" s="6"/>
      <c r="H43" s="6"/>
      <c r="I43" s="16"/>
      <c r="J43" s="14"/>
      <c r="K43" s="6"/>
      <c r="L43" s="6"/>
      <c r="M43" s="9"/>
      <c r="N43" s="37"/>
      <c r="O43" s="37"/>
      <c r="P43" s="85"/>
      <c r="Q43" s="6"/>
      <c r="R43" s="16"/>
      <c r="S43" s="16"/>
      <c r="T43" s="16"/>
      <c r="U43" s="14"/>
      <c r="V43" s="6"/>
      <c r="W43" s="6"/>
      <c r="X43" s="9"/>
      <c r="Y43" s="37"/>
      <c r="Z43" s="37"/>
      <c r="AA43" s="85"/>
      <c r="AB43" s="6"/>
      <c r="AC43" s="16"/>
      <c r="AD43" s="16"/>
      <c r="AE43" s="16"/>
      <c r="AF43" s="14"/>
      <c r="AG43" s="6"/>
      <c r="AH43" s="6"/>
      <c r="AI43" s="9"/>
      <c r="AJ43" s="37"/>
      <c r="AK43" s="37"/>
      <c r="AL43" s="85"/>
      <c r="AM43" s="6"/>
      <c r="AN43" s="16"/>
      <c r="AO43" s="16"/>
      <c r="AP43" s="16"/>
      <c r="AQ43" s="14"/>
      <c r="AR43" s="6"/>
      <c r="AS43" s="6"/>
      <c r="AT43" s="9"/>
      <c r="AU43" s="37"/>
      <c r="AV43" s="37"/>
      <c r="AW43" s="85"/>
      <c r="AX43" s="6"/>
      <c r="AY43" s="16"/>
      <c r="AZ43" s="16"/>
      <c r="BA43" s="16"/>
      <c r="BB43" s="14"/>
      <c r="BC43" s="6"/>
      <c r="BD43" s="6"/>
      <c r="BE43" s="9"/>
      <c r="BF43" s="37"/>
      <c r="BG43" s="37"/>
      <c r="BH43" s="85"/>
      <c r="BI43" s="6"/>
      <c r="BJ43" s="16"/>
      <c r="BK43" s="16"/>
      <c r="BL43" s="16"/>
      <c r="BM43" s="14"/>
      <c r="BN43" s="6"/>
      <c r="BO43" s="6"/>
      <c r="BP43" s="9"/>
      <c r="BQ43" s="37"/>
      <c r="BR43" s="37"/>
      <c r="BS43" s="85"/>
      <c r="BT43" s="6"/>
      <c r="BU43" s="16"/>
      <c r="BV43" s="16"/>
      <c r="BW43" s="16"/>
      <c r="BX43" s="14"/>
      <c r="BY43" s="6"/>
      <c r="BZ43" s="6"/>
      <c r="CA43" s="9"/>
      <c r="CB43" s="37"/>
      <c r="CC43" s="37"/>
      <c r="CD43" s="85"/>
      <c r="CE43" s="6"/>
      <c r="CF43" s="16"/>
      <c r="CG43" s="16"/>
      <c r="CH43" s="16"/>
      <c r="CI43" s="14"/>
      <c r="CJ43" s="6"/>
      <c r="CK43" s="6"/>
      <c r="CL43" s="9"/>
      <c r="CM43" s="37"/>
      <c r="CN43" s="37"/>
      <c r="CO43" s="85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H3:H41">
      <formula1>$AE$2:$AE$4</formula1>
    </dataValidation>
    <dataValidation type="list" allowBlank="1" showErrorMessage="1" sqref="G3:G38">
      <formula1>$BU$1:$BU$2</formula1>
    </dataValidation>
  </dataValidations>
  <hyperlinks>
    <hyperlink r:id="rId1" ref="C3"/>
    <hyperlink r:id="rId2" ref="C5"/>
    <hyperlink r:id="rId3" ref="C6"/>
    <hyperlink r:id="rId4" ref="C7"/>
    <hyperlink r:id="rId5" ref="C8"/>
    <hyperlink r:id="rId6" ref="C9"/>
    <hyperlink r:id="rId7" ref="C10"/>
    <hyperlink r:id="rId8" ref="C11"/>
    <hyperlink r:id="rId9" ref="C12"/>
    <hyperlink r:id="rId10" ref="C13"/>
    <hyperlink r:id="rId11" ref="C14"/>
    <hyperlink r:id="rId12" ref="C15"/>
    <hyperlink r:id="rId13" ref="C16"/>
    <hyperlink r:id="rId14" ref="C17"/>
    <hyperlink r:id="rId15" ref="C19"/>
    <hyperlink r:id="rId16" ref="C20"/>
    <hyperlink r:id="rId17" ref="C21"/>
    <hyperlink r:id="rId18" ref="C22"/>
    <hyperlink r:id="rId19" ref="C23"/>
    <hyperlink r:id="rId20" ref="C24"/>
    <hyperlink r:id="rId21" ref="C25"/>
    <hyperlink r:id="rId22" ref="C26"/>
    <hyperlink r:id="rId23" ref="C27"/>
    <hyperlink r:id="rId24" ref="C28"/>
    <hyperlink r:id="rId25" ref="C29"/>
    <hyperlink r:id="rId26" ref="C30"/>
    <hyperlink r:id="rId27" ref="C31"/>
    <hyperlink r:id="rId28" ref="C32"/>
    <hyperlink r:id="rId29" ref="C33"/>
    <hyperlink r:id="rId30" ref="C34"/>
    <hyperlink r:id="rId31" ref="C35"/>
    <hyperlink r:id="rId32" ref="C36"/>
    <hyperlink r:id="rId33" ref="C37"/>
    <hyperlink r:id="rId34" ref="C38"/>
    <hyperlink r:id="rId35" ref="C39"/>
    <hyperlink r:id="rId36" ref="C40"/>
    <hyperlink r:id="rId37" ref="C41"/>
  </hyperlinks>
  <printOptions/>
  <pageMargins bottom="0.75" footer="0.0" header="0.0" left="0.7" right="0.7" top="0.75"/>
  <pageSetup orientation="landscape"/>
  <drawing r:id="rId38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69" width="9.14"/>
    <col customWidth="1" min="70" max="70" width="3.43"/>
    <col customWidth="1" min="71" max="90" width="9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 t="s">
        <v>14</v>
      </c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 t="s">
        <v>15</v>
      </c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</row>
    <row r="3" ht="12.0" customHeight="1">
      <c r="A3" s="87">
        <v>776.0</v>
      </c>
      <c r="B3" s="37" t="s">
        <v>2307</v>
      </c>
      <c r="C3" s="38" t="s">
        <v>2308</v>
      </c>
      <c r="D3" s="85">
        <v>7.676674426E9</v>
      </c>
      <c r="E3" s="6" t="s">
        <v>20</v>
      </c>
      <c r="F3" s="6" t="s">
        <v>2311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</row>
    <row r="4" ht="12.0" customHeight="1">
      <c r="A4" s="88">
        <v>777.0</v>
      </c>
      <c r="B4" s="37" t="s">
        <v>2313</v>
      </c>
      <c r="C4" s="38" t="s">
        <v>2314</v>
      </c>
      <c r="D4" s="85">
        <v>9.611699441E9</v>
      </c>
      <c r="E4" s="6" t="s">
        <v>20</v>
      </c>
      <c r="F4" s="6" t="s">
        <v>2317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</row>
    <row r="5" ht="12.0" customHeight="1">
      <c r="A5" s="88">
        <v>778.0</v>
      </c>
      <c r="B5" s="37" t="s">
        <v>2318</v>
      </c>
      <c r="C5" s="37" t="s">
        <v>2319</v>
      </c>
      <c r="D5" s="85">
        <v>9.579163639E9</v>
      </c>
      <c r="E5" s="6" t="s">
        <v>20</v>
      </c>
      <c r="F5" s="6"/>
      <c r="G5" s="6"/>
      <c r="H5" s="6"/>
      <c r="I5" s="6"/>
      <c r="J5" s="6" t="s">
        <v>14</v>
      </c>
      <c r="K5" s="89">
        <v>143750.0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</row>
    <row r="6" ht="12.0" customHeight="1">
      <c r="A6" s="88">
        <v>779.0</v>
      </c>
      <c r="B6" s="37" t="s">
        <v>2323</v>
      </c>
      <c r="C6" s="38" t="s">
        <v>2324</v>
      </c>
      <c r="D6" s="85">
        <v>8.41100557E9</v>
      </c>
      <c r="E6" s="6" t="s">
        <v>20</v>
      </c>
      <c r="F6" s="6" t="s">
        <v>2325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</row>
    <row r="7" ht="14.25" customHeight="1">
      <c r="A7" s="88">
        <v>780.0</v>
      </c>
      <c r="B7" s="37" t="s">
        <v>2329</v>
      </c>
      <c r="C7" s="38" t="s">
        <v>2330</v>
      </c>
      <c r="D7" s="85">
        <v>7.204413338E9</v>
      </c>
      <c r="E7" s="6" t="s">
        <v>20</v>
      </c>
      <c r="F7" s="6" t="s">
        <v>2331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</row>
    <row r="8" ht="12.0" customHeight="1">
      <c r="A8" s="88">
        <v>781.0</v>
      </c>
      <c r="B8" s="37" t="s">
        <v>2335</v>
      </c>
      <c r="C8" s="38" t="s">
        <v>2336</v>
      </c>
      <c r="D8" s="85">
        <v>7.022728666E9</v>
      </c>
      <c r="E8" s="6" t="s">
        <v>20</v>
      </c>
      <c r="F8" s="6" t="s">
        <v>2337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</row>
    <row r="9" ht="12.0" customHeight="1">
      <c r="A9" s="88">
        <v>782.0</v>
      </c>
      <c r="B9" s="37" t="s">
        <v>2341</v>
      </c>
      <c r="C9" s="38" t="s">
        <v>2342</v>
      </c>
      <c r="D9" s="85">
        <v>9.741177622E9</v>
      </c>
      <c r="E9" s="6" t="s">
        <v>20</v>
      </c>
      <c r="F9" s="6" t="s">
        <v>2344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</row>
    <row r="10" ht="12.0" customHeight="1">
      <c r="A10" s="88">
        <v>783.0</v>
      </c>
      <c r="B10" s="37" t="s">
        <v>2347</v>
      </c>
      <c r="C10" s="38" t="s">
        <v>2348</v>
      </c>
      <c r="D10" s="85">
        <v>9.500612206E9</v>
      </c>
      <c r="E10" s="6" t="s">
        <v>20</v>
      </c>
      <c r="F10" s="6" t="s">
        <v>2349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</row>
    <row r="11" ht="12.75" customHeight="1">
      <c r="A11" s="88">
        <v>784.0</v>
      </c>
      <c r="B11" s="37" t="s">
        <v>2354</v>
      </c>
      <c r="C11" s="38" t="s">
        <v>2355</v>
      </c>
      <c r="D11" s="85">
        <v>9.681024245E9</v>
      </c>
      <c r="E11" s="6" t="s">
        <v>20</v>
      </c>
      <c r="F11" s="6" t="s">
        <v>2356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</row>
    <row r="12" ht="12.0" customHeight="1">
      <c r="A12" s="88">
        <v>785.0</v>
      </c>
      <c r="B12" s="37" t="s">
        <v>2360</v>
      </c>
      <c r="C12" s="38" t="s">
        <v>2361</v>
      </c>
      <c r="D12" s="85">
        <v>9.441578151E9</v>
      </c>
      <c r="E12" s="6" t="s">
        <v>20</v>
      </c>
      <c r="F12" s="6" t="s">
        <v>2362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</row>
    <row r="13" ht="12.0" customHeight="1">
      <c r="A13" s="88">
        <v>786.0</v>
      </c>
      <c r="B13" s="37" t="s">
        <v>2365</v>
      </c>
      <c r="C13" s="38" t="s">
        <v>2366</v>
      </c>
      <c r="D13" s="85">
        <v>8.332891183E9</v>
      </c>
      <c r="E13" s="6" t="s">
        <v>20</v>
      </c>
      <c r="F13" s="6" t="s">
        <v>2368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</row>
    <row r="14" ht="12.0" customHeight="1">
      <c r="A14" s="88">
        <v>787.0</v>
      </c>
      <c r="B14" s="37" t="s">
        <v>2371</v>
      </c>
      <c r="C14" s="38" t="s">
        <v>2372</v>
      </c>
      <c r="D14" s="85">
        <v>9.972447039E9</v>
      </c>
      <c r="E14" s="6" t="s">
        <v>20</v>
      </c>
      <c r="F14" s="6" t="s">
        <v>2374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</row>
    <row r="15" ht="12.0" customHeight="1">
      <c r="A15" s="88">
        <v>788.0</v>
      </c>
      <c r="B15" s="37" t="s">
        <v>2377</v>
      </c>
      <c r="C15" s="38" t="s">
        <v>2378</v>
      </c>
      <c r="D15" s="11">
        <v>7.022404006E9</v>
      </c>
      <c r="E15" s="6" t="s">
        <v>20</v>
      </c>
      <c r="F15" s="6" t="s">
        <v>2380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</row>
    <row r="16" ht="12.0" customHeight="1">
      <c r="A16" s="88">
        <v>789.0</v>
      </c>
      <c r="B16" s="37" t="s">
        <v>2384</v>
      </c>
      <c r="C16" s="38" t="s">
        <v>2385</v>
      </c>
      <c r="D16" s="85">
        <v>9.845034575E9</v>
      </c>
      <c r="E16" s="6" t="s">
        <v>20</v>
      </c>
      <c r="F16" s="6" t="s">
        <v>2386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</row>
    <row r="17" ht="12.0" customHeight="1">
      <c r="A17" s="88">
        <v>790.0</v>
      </c>
      <c r="B17" s="37" t="s">
        <v>2387</v>
      </c>
      <c r="C17" s="38" t="s">
        <v>2388</v>
      </c>
      <c r="D17" s="85">
        <v>9.035042629E9</v>
      </c>
      <c r="E17" s="6" t="s">
        <v>20</v>
      </c>
      <c r="F17" s="6" t="s">
        <v>2391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</row>
    <row r="18" ht="12.0" customHeight="1">
      <c r="A18" s="88">
        <v>791.0</v>
      </c>
      <c r="B18" s="37" t="s">
        <v>2393</v>
      </c>
      <c r="C18" s="38" t="s">
        <v>2394</v>
      </c>
      <c r="D18" s="85">
        <v>9.844933228E9</v>
      </c>
      <c r="E18" s="6" t="s">
        <v>20</v>
      </c>
      <c r="F18" s="6" t="s">
        <v>2395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</row>
    <row r="19" ht="12.0" customHeight="1">
      <c r="A19" s="88">
        <v>792.0</v>
      </c>
      <c r="B19" s="37" t="s">
        <v>2399</v>
      </c>
      <c r="C19" s="38" t="s">
        <v>2400</v>
      </c>
      <c r="D19" s="11">
        <v>9.902309924E9</v>
      </c>
      <c r="E19" s="6" t="s">
        <v>20</v>
      </c>
      <c r="F19" s="6" t="s">
        <v>2401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</row>
    <row r="20" ht="12.0" customHeight="1">
      <c r="A20" s="88">
        <v>793.0</v>
      </c>
      <c r="B20" s="37" t="s">
        <v>2405</v>
      </c>
      <c r="C20" s="38" t="s">
        <v>2406</v>
      </c>
      <c r="D20" s="85">
        <v>7.829386513E9</v>
      </c>
      <c r="E20" s="6" t="s">
        <v>20</v>
      </c>
      <c r="F20" s="6" t="s">
        <v>2407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</row>
    <row r="21" ht="12.0" customHeight="1">
      <c r="A21" s="88">
        <v>794.0</v>
      </c>
      <c r="B21" s="37" t="s">
        <v>2408</v>
      </c>
      <c r="C21" s="38" t="s">
        <v>2409</v>
      </c>
      <c r="D21" s="85">
        <v>9.600181172E9</v>
      </c>
      <c r="E21" s="6" t="s">
        <v>20</v>
      </c>
      <c r="F21" s="6" t="s">
        <v>2412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</row>
    <row r="22" ht="12.0" customHeight="1">
      <c r="A22" s="88">
        <v>795.0</v>
      </c>
      <c r="B22" s="37" t="s">
        <v>2414</v>
      </c>
      <c r="C22" s="38" t="s">
        <v>2415</v>
      </c>
      <c r="D22" s="85">
        <v>9.620500013E9</v>
      </c>
      <c r="E22" s="6" t="s">
        <v>20</v>
      </c>
      <c r="F22" s="6" t="s">
        <v>2416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</row>
    <row r="23" ht="12.0" customHeight="1">
      <c r="A23" s="88">
        <v>796.0</v>
      </c>
      <c r="B23" s="37" t="s">
        <v>2420</v>
      </c>
      <c r="C23" s="38" t="s">
        <v>2421</v>
      </c>
      <c r="D23" s="85">
        <v>9.986125243E9</v>
      </c>
      <c r="E23" s="6" t="s">
        <v>20</v>
      </c>
      <c r="F23" s="6" t="s">
        <v>2422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</row>
    <row r="24" ht="12.0" customHeight="1">
      <c r="A24" s="88">
        <v>797.0</v>
      </c>
      <c r="B24" s="37" t="s">
        <v>2425</v>
      </c>
      <c r="C24" s="38" t="s">
        <v>2427</v>
      </c>
      <c r="D24" s="85">
        <v>9.880402277E9</v>
      </c>
      <c r="E24" s="6" t="s">
        <v>20</v>
      </c>
      <c r="F24" s="6" t="s">
        <v>2428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</row>
    <row r="25" ht="12.0" customHeight="1">
      <c r="A25" s="88">
        <v>798.0</v>
      </c>
      <c r="B25" s="37" t="s">
        <v>2429</v>
      </c>
      <c r="C25" s="37" t="s">
        <v>2430</v>
      </c>
      <c r="D25" s="85">
        <v>8.105671446E9</v>
      </c>
      <c r="E25" s="6" t="s">
        <v>20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</row>
    <row r="26" ht="12.0" customHeight="1">
      <c r="A26" s="88">
        <v>799.0</v>
      </c>
      <c r="B26" s="37" t="s">
        <v>2434</v>
      </c>
      <c r="C26" s="37" t="s">
        <v>2435</v>
      </c>
      <c r="D26" s="85">
        <v>9.538353637E9</v>
      </c>
      <c r="E26" s="6" t="s">
        <v>20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</row>
    <row r="27" ht="12.0" customHeight="1">
      <c r="A27" s="88">
        <v>800.0</v>
      </c>
      <c r="B27" s="37" t="s">
        <v>2439</v>
      </c>
      <c r="C27" s="38" t="s">
        <v>2440</v>
      </c>
      <c r="D27" s="85">
        <v>9.611625533E9</v>
      </c>
      <c r="E27" s="6" t="s">
        <v>20</v>
      </c>
      <c r="F27" s="6" t="s">
        <v>2441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</row>
    <row r="28" ht="12.0" customHeight="1">
      <c r="A28" s="88">
        <v>801.0</v>
      </c>
      <c r="B28" s="37" t="s">
        <v>2445</v>
      </c>
      <c r="C28" s="38" t="s">
        <v>2446</v>
      </c>
      <c r="D28" s="85">
        <v>8.754297138E9</v>
      </c>
      <c r="E28" s="6" t="s">
        <v>20</v>
      </c>
      <c r="F28" s="6" t="s">
        <v>2447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</row>
    <row r="29" ht="12.0" customHeight="1">
      <c r="A29" s="88">
        <v>802.0</v>
      </c>
      <c r="B29" s="37" t="s">
        <v>2451</v>
      </c>
      <c r="C29" s="37" t="s">
        <v>2452</v>
      </c>
      <c r="D29" s="85">
        <v>9.731957317E9</v>
      </c>
      <c r="E29" s="6" t="s">
        <v>20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</row>
    <row r="30" ht="12.0" customHeight="1">
      <c r="A30" s="88">
        <v>803.0</v>
      </c>
      <c r="B30" s="37" t="s">
        <v>2456</v>
      </c>
      <c r="C30" s="38" t="s">
        <v>2457</v>
      </c>
      <c r="D30" s="85">
        <v>9.769623849E9</v>
      </c>
      <c r="E30" s="6" t="s">
        <v>20</v>
      </c>
      <c r="F30" s="6" t="s">
        <v>2458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</row>
    <row r="31" ht="12.0" customHeight="1">
      <c r="A31" s="88">
        <v>804.0</v>
      </c>
      <c r="B31" s="37" t="s">
        <v>2461</v>
      </c>
      <c r="C31" s="38" t="s">
        <v>2462</v>
      </c>
      <c r="D31" s="85">
        <v>9.620968876E9</v>
      </c>
      <c r="E31" s="6" t="s">
        <v>20</v>
      </c>
      <c r="F31" s="6" t="s">
        <v>2464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</row>
    <row r="32" ht="12.0" customHeight="1">
      <c r="A32" s="88">
        <v>805.0</v>
      </c>
      <c r="B32" s="37" t="s">
        <v>2465</v>
      </c>
      <c r="C32" s="38" t="s">
        <v>2466</v>
      </c>
      <c r="D32" s="85">
        <v>8.884691619E9</v>
      </c>
      <c r="E32" s="6" t="s">
        <v>20</v>
      </c>
      <c r="F32" s="6" t="s">
        <v>2467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</row>
    <row r="33" ht="12.0" customHeight="1">
      <c r="A33" s="88">
        <v>806.0</v>
      </c>
      <c r="B33" s="37" t="s">
        <v>2468</v>
      </c>
      <c r="C33" s="38" t="s">
        <v>2469</v>
      </c>
      <c r="D33" s="85">
        <v>9.972013129E9</v>
      </c>
      <c r="E33" s="6" t="s">
        <v>20</v>
      </c>
      <c r="F33" s="6" t="s">
        <v>2470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</row>
    <row r="34" ht="12.0" customHeight="1">
      <c r="A34" s="88">
        <v>807.0</v>
      </c>
      <c r="B34" s="37" t="s">
        <v>2471</v>
      </c>
      <c r="C34" s="37" t="s">
        <v>2472</v>
      </c>
      <c r="D34" s="85">
        <v>8.801343973E9</v>
      </c>
      <c r="E34" s="6" t="s">
        <v>20</v>
      </c>
      <c r="F34" s="6"/>
      <c r="G34" s="6"/>
      <c r="H34" s="6"/>
      <c r="I34" s="6"/>
      <c r="J34" s="6" t="s">
        <v>14</v>
      </c>
      <c r="K34" s="89">
        <v>69000.0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</row>
    <row r="35" ht="12.0" customHeight="1">
      <c r="A35" s="88">
        <v>808.0</v>
      </c>
      <c r="B35" s="37" t="s">
        <v>2473</v>
      </c>
      <c r="C35" s="38" t="s">
        <v>2474</v>
      </c>
      <c r="D35" s="85">
        <v>9.953012543E9</v>
      </c>
      <c r="E35" s="6" t="s">
        <v>20</v>
      </c>
      <c r="F35" s="6" t="s">
        <v>2475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</row>
    <row r="36" ht="12.0" customHeight="1">
      <c r="A36" s="88">
        <v>809.0</v>
      </c>
      <c r="B36" s="37" t="s">
        <v>2476</v>
      </c>
      <c r="C36" s="38" t="s">
        <v>2477</v>
      </c>
      <c r="D36" s="85">
        <v>9.035208423E9</v>
      </c>
      <c r="E36" s="6" t="s">
        <v>20</v>
      </c>
      <c r="F36" s="6" t="s">
        <v>2478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</row>
    <row r="37" ht="12.0" customHeight="1">
      <c r="A37" s="88">
        <v>810.0</v>
      </c>
      <c r="B37" s="37" t="s">
        <v>2479</v>
      </c>
      <c r="C37" s="38" t="s">
        <v>2480</v>
      </c>
      <c r="D37" s="85">
        <v>7.022104369E9</v>
      </c>
      <c r="E37" s="6" t="s">
        <v>20</v>
      </c>
      <c r="F37" s="6" t="s">
        <v>2481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</row>
    <row r="38" ht="12.0" customHeight="1">
      <c r="A38" s="88">
        <v>811.0</v>
      </c>
      <c r="B38" s="37" t="s">
        <v>2482</v>
      </c>
      <c r="C38" s="38" t="s">
        <v>2483</v>
      </c>
      <c r="D38" s="85">
        <v>8.861433005E9</v>
      </c>
      <c r="E38" s="6" t="s">
        <v>20</v>
      </c>
      <c r="F38" s="6" t="s">
        <v>2484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</row>
    <row r="39" ht="12.0" customHeight="1">
      <c r="A39" s="88">
        <v>812.0</v>
      </c>
      <c r="B39" s="37" t="s">
        <v>2485</v>
      </c>
      <c r="C39" s="38" t="s">
        <v>2486</v>
      </c>
      <c r="D39" s="85">
        <v>9.901080072E9</v>
      </c>
      <c r="E39" s="6" t="s">
        <v>20</v>
      </c>
      <c r="F39" s="6" t="s">
        <v>2487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</row>
    <row r="40" ht="12.0" customHeight="1">
      <c r="A40" s="88">
        <v>813.0</v>
      </c>
      <c r="B40" s="37" t="s">
        <v>2488</v>
      </c>
      <c r="C40" s="37" t="s">
        <v>2489</v>
      </c>
      <c r="D40" s="85">
        <v>8.197405332E9</v>
      </c>
      <c r="E40" s="6" t="s">
        <v>20</v>
      </c>
      <c r="F40" s="6"/>
      <c r="G40" s="6"/>
      <c r="H40" s="6" t="s">
        <v>1830</v>
      </c>
      <c r="I40" s="6" t="s">
        <v>2490</v>
      </c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</row>
    <row r="41" ht="12.0" customHeight="1">
      <c r="A41" s="88">
        <v>814.0</v>
      </c>
      <c r="B41" s="37" t="s">
        <v>2491</v>
      </c>
      <c r="C41" s="38" t="s">
        <v>2492</v>
      </c>
      <c r="D41" s="85">
        <v>9.70152635E9</v>
      </c>
      <c r="E41" s="6" t="s">
        <v>20</v>
      </c>
      <c r="F41" s="6" t="s">
        <v>2493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</row>
    <row r="42" ht="12.0" customHeight="1">
      <c r="A42" s="88">
        <v>815.0</v>
      </c>
      <c r="B42" s="37" t="s">
        <v>2494</v>
      </c>
      <c r="C42" s="38" t="s">
        <v>2495</v>
      </c>
      <c r="D42" s="85">
        <v>9.108286842E9</v>
      </c>
      <c r="E42" s="6" t="s">
        <v>20</v>
      </c>
      <c r="F42" s="6" t="s">
        <v>2496</v>
      </c>
      <c r="G42" s="6"/>
      <c r="H42" s="6"/>
      <c r="I42" s="6"/>
      <c r="J42" s="6"/>
      <c r="K42" s="37"/>
      <c r="L42" s="76"/>
      <c r="M42" s="85"/>
      <c r="N42" s="6"/>
      <c r="O42" s="16"/>
      <c r="P42" s="16"/>
      <c r="Q42" s="16"/>
      <c r="R42" s="14"/>
      <c r="S42" s="6"/>
      <c r="T42" s="6"/>
      <c r="U42" s="9"/>
      <c r="V42" s="37"/>
      <c r="W42" s="37"/>
      <c r="X42" s="85"/>
      <c r="Y42" s="6"/>
      <c r="Z42" s="16"/>
      <c r="AA42" s="16"/>
      <c r="AB42" s="16"/>
      <c r="AC42" s="14"/>
      <c r="AD42" s="6"/>
      <c r="AE42" s="6"/>
      <c r="AF42" s="9"/>
      <c r="AG42" s="37"/>
      <c r="AH42" s="37"/>
      <c r="AI42" s="85"/>
      <c r="AJ42" s="6"/>
      <c r="AK42" s="16"/>
      <c r="AL42" s="16"/>
      <c r="AM42" s="16"/>
      <c r="AN42" s="14"/>
      <c r="AO42" s="6"/>
      <c r="AP42" s="6"/>
      <c r="AQ42" s="9"/>
      <c r="AR42" s="37"/>
      <c r="AS42" s="37"/>
      <c r="AT42" s="85"/>
      <c r="AU42" s="6"/>
      <c r="AV42" s="16"/>
      <c r="AW42" s="16"/>
      <c r="AX42" s="16"/>
      <c r="AY42" s="14"/>
      <c r="AZ42" s="6"/>
      <c r="BA42" s="6"/>
      <c r="BB42" s="9"/>
      <c r="BC42" s="37"/>
      <c r="BD42" s="37"/>
      <c r="BE42" s="85"/>
      <c r="BF42" s="6"/>
      <c r="BG42" s="16"/>
      <c r="BH42" s="16"/>
      <c r="BI42" s="16"/>
      <c r="BJ42" s="14"/>
      <c r="BK42" s="6"/>
      <c r="BL42" s="6"/>
      <c r="BM42" s="9"/>
      <c r="BN42" s="37"/>
      <c r="BO42" s="37"/>
      <c r="BP42" s="85"/>
      <c r="BQ42" s="6"/>
      <c r="BR42" s="16"/>
      <c r="BS42" s="16"/>
      <c r="BT42" s="16"/>
      <c r="BU42" s="14"/>
      <c r="BV42" s="6"/>
      <c r="BW42" s="6"/>
      <c r="BX42" s="9"/>
      <c r="BY42" s="37"/>
      <c r="BZ42" s="37"/>
      <c r="CA42" s="85"/>
      <c r="CB42" s="6"/>
      <c r="CC42" s="16"/>
      <c r="CD42" s="16"/>
      <c r="CE42" s="16"/>
      <c r="CF42" s="14"/>
      <c r="CG42" s="6"/>
      <c r="CH42" s="6"/>
      <c r="CI42" s="9"/>
      <c r="CJ42" s="37"/>
      <c r="CK42" s="37"/>
      <c r="CL42" s="85"/>
    </row>
  </sheetData>
  <conditionalFormatting sqref="J3:J42">
    <cfRule type="containsText" dxfId="0" priority="1" operator="containsText" text="Yes">
      <formula>NOT(ISERROR(SEARCH(("Yes"),(J3))))</formula>
    </cfRule>
  </conditionalFormatting>
  <dataValidations>
    <dataValidation type="list" allowBlank="1" showErrorMessage="1" sqref="J3:J42">
      <formula1>$AF$2:$AF$3</formula1>
    </dataValidation>
    <dataValidation type="list" allowBlank="1" showErrorMessage="1" sqref="H3:H41">
      <formula1>$AE$2:$AE$4</formula1>
    </dataValidation>
    <dataValidation type="list" allowBlank="1" showErrorMessage="1" sqref="G3:G38">
      <formula1>$BR$1:$BR$2</formula1>
    </dataValidation>
  </dataValidations>
  <hyperlinks>
    <hyperlink r:id="rId1" ref="C3"/>
    <hyperlink r:id="rId2" ref="C4"/>
    <hyperlink r:id="rId3" ref="C6"/>
    <hyperlink r:id="rId4" ref="C7"/>
    <hyperlink r:id="rId5" ref="C8"/>
    <hyperlink r:id="rId6" ref="C9"/>
    <hyperlink r:id="rId7" ref="C10"/>
    <hyperlink r:id="rId8" ref="C11"/>
    <hyperlink r:id="rId9" ref="C12"/>
    <hyperlink r:id="rId10" ref="C13"/>
    <hyperlink r:id="rId11" ref="C14"/>
    <hyperlink r:id="rId12" ref="C15"/>
    <hyperlink r:id="rId13" ref="C16"/>
    <hyperlink r:id="rId14" ref="C17"/>
    <hyperlink r:id="rId15" ref="C18"/>
    <hyperlink r:id="rId16" ref="C19"/>
    <hyperlink r:id="rId17" ref="C20"/>
    <hyperlink r:id="rId18" ref="C21"/>
    <hyperlink r:id="rId19" ref="C22"/>
    <hyperlink r:id="rId20" ref="C23"/>
    <hyperlink r:id="rId21" ref="C24"/>
    <hyperlink r:id="rId22" ref="C27"/>
    <hyperlink r:id="rId23" ref="C28"/>
    <hyperlink r:id="rId24" ref="C30"/>
    <hyperlink r:id="rId25" ref="C31"/>
    <hyperlink r:id="rId26" ref="C32"/>
    <hyperlink r:id="rId27" ref="C33"/>
    <hyperlink r:id="rId28" ref="C35"/>
    <hyperlink r:id="rId29" ref="C36"/>
    <hyperlink r:id="rId30" ref="C37"/>
    <hyperlink r:id="rId31" ref="C38"/>
    <hyperlink r:id="rId32" ref="C39"/>
    <hyperlink r:id="rId33" ref="C41"/>
    <hyperlink r:id="rId34" ref="C42"/>
  </hyperlinks>
  <printOptions/>
  <pageMargins bottom="0.75" footer="0.0" header="0.0" left="0.7" right="0.7" top="0.75"/>
  <pageSetup orientation="landscape"/>
  <drawing r:id="rId35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816.0</v>
      </c>
      <c r="B3" s="37" t="s">
        <v>2497</v>
      </c>
      <c r="C3" s="38" t="s">
        <v>2498</v>
      </c>
      <c r="D3" s="85">
        <v>8.801050546E9</v>
      </c>
      <c r="E3" s="6" t="s">
        <v>20</v>
      </c>
      <c r="F3" s="6" t="s">
        <v>2499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817.0</v>
      </c>
      <c r="B4" s="37" t="s">
        <v>2500</v>
      </c>
      <c r="C4" s="38" t="s">
        <v>2501</v>
      </c>
      <c r="D4" s="85">
        <v>9.908895297E9</v>
      </c>
      <c r="E4" s="6" t="s">
        <v>20</v>
      </c>
      <c r="F4" s="6" t="s">
        <v>2502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818.0</v>
      </c>
      <c r="B5" s="37" t="s">
        <v>2503</v>
      </c>
      <c r="C5" s="38" t="s">
        <v>2504</v>
      </c>
      <c r="D5" s="85">
        <v>9.493579335E9</v>
      </c>
      <c r="E5" s="6" t="s">
        <v>20</v>
      </c>
      <c r="F5" s="6" t="s">
        <v>2505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819.0</v>
      </c>
      <c r="B6" s="37" t="s">
        <v>2506</v>
      </c>
      <c r="C6" s="38" t="s">
        <v>2507</v>
      </c>
      <c r="D6" s="85">
        <v>8.686034029E9</v>
      </c>
      <c r="E6" s="6" t="s">
        <v>20</v>
      </c>
      <c r="F6" s="6" t="s">
        <v>2508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820.0</v>
      </c>
      <c r="B7" s="37" t="s">
        <v>2509</v>
      </c>
      <c r="C7" s="38" t="s">
        <v>2510</v>
      </c>
      <c r="D7" s="85">
        <v>9.700201601E9</v>
      </c>
      <c r="E7" s="6" t="s">
        <v>20</v>
      </c>
      <c r="F7" s="6" t="s">
        <v>2511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821.0</v>
      </c>
      <c r="B8" s="37" t="s">
        <v>2512</v>
      </c>
      <c r="C8" s="38" t="s">
        <v>2513</v>
      </c>
      <c r="D8" s="85">
        <v>9.704021097E9</v>
      </c>
      <c r="E8" s="6" t="s">
        <v>20</v>
      </c>
      <c r="F8" s="6" t="s">
        <v>2514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822.0</v>
      </c>
      <c r="B9" s="37" t="s">
        <v>2515</v>
      </c>
      <c r="C9" s="38" t="s">
        <v>2516</v>
      </c>
      <c r="D9" s="85">
        <v>9.948999967E9</v>
      </c>
      <c r="E9" s="6" t="s">
        <v>20</v>
      </c>
      <c r="F9" s="6" t="s">
        <v>2517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823.0</v>
      </c>
      <c r="B10" s="37" t="s">
        <v>2518</v>
      </c>
      <c r="C10" s="38" t="s">
        <v>2519</v>
      </c>
      <c r="D10" s="85">
        <v>9.515130882E9</v>
      </c>
      <c r="E10" s="6" t="s">
        <v>20</v>
      </c>
      <c r="F10" s="6" t="s">
        <v>2520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824.0</v>
      </c>
      <c r="B11" s="37" t="s">
        <v>2521</v>
      </c>
      <c r="C11" s="38" t="s">
        <v>2522</v>
      </c>
      <c r="D11" s="85">
        <v>9.393656722E9</v>
      </c>
      <c r="E11" s="6" t="s">
        <v>20</v>
      </c>
      <c r="F11" s="6" t="s">
        <v>2523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825.0</v>
      </c>
      <c r="B12" s="37" t="s">
        <v>2524</v>
      </c>
      <c r="C12" s="38" t="s">
        <v>2525</v>
      </c>
      <c r="D12" s="85">
        <v>7.680094007E9</v>
      </c>
      <c r="E12" s="6" t="s">
        <v>20</v>
      </c>
      <c r="F12" s="6" t="s">
        <v>2526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826.0</v>
      </c>
      <c r="B13" s="37" t="s">
        <v>2527</v>
      </c>
      <c r="C13" s="38" t="s">
        <v>2528</v>
      </c>
      <c r="D13" s="85">
        <v>7.675855811E9</v>
      </c>
      <c r="E13" s="6" t="s">
        <v>20</v>
      </c>
      <c r="F13" s="6" t="s">
        <v>2529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827.0</v>
      </c>
      <c r="B14" s="37" t="s">
        <v>2530</v>
      </c>
      <c r="C14" s="38" t="s">
        <v>2531</v>
      </c>
      <c r="D14" s="85">
        <v>8.886333265E9</v>
      </c>
      <c r="E14" s="6" t="s">
        <v>20</v>
      </c>
      <c r="F14" s="6" t="s">
        <v>2532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828.0</v>
      </c>
      <c r="B15" s="37" t="s">
        <v>2533</v>
      </c>
      <c r="C15" s="38" t="s">
        <v>2534</v>
      </c>
      <c r="D15" s="11">
        <v>9.944403054E9</v>
      </c>
      <c r="E15" s="6" t="s">
        <v>20</v>
      </c>
      <c r="F15" s="6" t="s">
        <v>2535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829.0</v>
      </c>
      <c r="B16" s="37" t="s">
        <v>2536</v>
      </c>
      <c r="C16" s="38" t="s">
        <v>2537</v>
      </c>
      <c r="D16" s="85">
        <v>8.008828282E9</v>
      </c>
      <c r="E16" s="6" t="s">
        <v>20</v>
      </c>
      <c r="F16" s="6" t="s">
        <v>2538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830.0</v>
      </c>
      <c r="B17" s="37" t="s">
        <v>2539</v>
      </c>
      <c r="C17" s="38" t="s">
        <v>2540</v>
      </c>
      <c r="D17" s="85">
        <v>8.790761111E9</v>
      </c>
      <c r="E17" s="6" t="s">
        <v>20</v>
      </c>
      <c r="F17" s="6" t="s">
        <v>2541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831.0</v>
      </c>
      <c r="B18" s="37" t="s">
        <v>2542</v>
      </c>
      <c r="C18" s="38" t="s">
        <v>2543</v>
      </c>
      <c r="D18" s="85">
        <v>9.160716789E9</v>
      </c>
      <c r="E18" s="6" t="s">
        <v>20</v>
      </c>
      <c r="F18" s="6" t="s">
        <v>2544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832.0</v>
      </c>
      <c r="B19" s="37" t="s">
        <v>2545</v>
      </c>
      <c r="C19" s="38" t="s">
        <v>2546</v>
      </c>
      <c r="D19" s="11">
        <v>9.849526444E9</v>
      </c>
      <c r="E19" s="6" t="s">
        <v>20</v>
      </c>
      <c r="F19" s="6" t="s">
        <v>2547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833.0</v>
      </c>
      <c r="B20" s="37" t="s">
        <v>2548</v>
      </c>
      <c r="C20" s="38" t="s">
        <v>2549</v>
      </c>
      <c r="D20" s="85">
        <v>9.492457909E9</v>
      </c>
      <c r="E20" s="6" t="s">
        <v>20</v>
      </c>
      <c r="F20" s="6" t="s">
        <v>2550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834.0</v>
      </c>
      <c r="B21" s="37" t="s">
        <v>2551</v>
      </c>
      <c r="C21" s="38" t="s">
        <v>2552</v>
      </c>
      <c r="D21" s="85">
        <v>7.899987719E9</v>
      </c>
      <c r="E21" s="6" t="s">
        <v>20</v>
      </c>
      <c r="F21" s="6" t="s">
        <v>2553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835.0</v>
      </c>
      <c r="B22" s="37" t="s">
        <v>2554</v>
      </c>
      <c r="C22" s="38" t="s">
        <v>2555</v>
      </c>
      <c r="D22" s="85">
        <v>7.799124688E9</v>
      </c>
      <c r="E22" s="6" t="s">
        <v>20</v>
      </c>
      <c r="F22" s="6" t="s">
        <v>2556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836.0</v>
      </c>
      <c r="B23" s="37" t="s">
        <v>2557</v>
      </c>
      <c r="C23" s="38" t="s">
        <v>2558</v>
      </c>
      <c r="D23" s="85">
        <v>9.951542781E9</v>
      </c>
      <c r="E23" s="6" t="s">
        <v>20</v>
      </c>
      <c r="F23" s="6" t="s">
        <v>2559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837.0</v>
      </c>
      <c r="B24" s="37" t="s">
        <v>2560</v>
      </c>
      <c r="C24" s="38" t="s">
        <v>2561</v>
      </c>
      <c r="D24" s="85">
        <v>8.09963904E9</v>
      </c>
      <c r="E24" s="6" t="s">
        <v>20</v>
      </c>
      <c r="F24" s="6" t="s">
        <v>2562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838.0</v>
      </c>
      <c r="B25" s="37" t="s">
        <v>2563</v>
      </c>
      <c r="C25" s="38" t="s">
        <v>2564</v>
      </c>
      <c r="D25" s="85">
        <v>9.052357339E9</v>
      </c>
      <c r="E25" s="6" t="s">
        <v>20</v>
      </c>
      <c r="F25" s="6" t="s">
        <v>2565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839.0</v>
      </c>
      <c r="B26" s="37" t="s">
        <v>2569</v>
      </c>
      <c r="C26" s="38" t="s">
        <v>2570</v>
      </c>
      <c r="D26" s="85">
        <v>8.297013577E9</v>
      </c>
      <c r="E26" s="6" t="s">
        <v>20</v>
      </c>
      <c r="F26" s="6" t="s">
        <v>2571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840.0</v>
      </c>
      <c r="B27" s="37" t="s">
        <v>2575</v>
      </c>
      <c r="C27" s="38" t="s">
        <v>2576</v>
      </c>
      <c r="D27" s="85">
        <v>9.972320602E9</v>
      </c>
      <c r="E27" s="6" t="s">
        <v>20</v>
      </c>
      <c r="F27" s="6" t="s">
        <v>2577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841.0</v>
      </c>
      <c r="B28" s="37" t="s">
        <v>2580</v>
      </c>
      <c r="C28" s="38" t="s">
        <v>2581</v>
      </c>
      <c r="D28" s="85">
        <v>9.9896701E9</v>
      </c>
      <c r="E28" s="6" t="s">
        <v>20</v>
      </c>
      <c r="F28" s="6" t="s">
        <v>2583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842.0</v>
      </c>
      <c r="B29" s="37" t="s">
        <v>2586</v>
      </c>
      <c r="C29" s="38" t="s">
        <v>2588</v>
      </c>
      <c r="D29" s="85">
        <v>8.179199916E9</v>
      </c>
      <c r="E29" s="6" t="s">
        <v>20</v>
      </c>
      <c r="F29" s="6" t="s">
        <v>2589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843.0</v>
      </c>
      <c r="B30" s="37" t="s">
        <v>2593</v>
      </c>
      <c r="C30" s="38" t="s">
        <v>2594</v>
      </c>
      <c r="D30" s="85">
        <v>8.008121207E9</v>
      </c>
      <c r="E30" s="6" t="s">
        <v>20</v>
      </c>
      <c r="F30" s="6" t="s">
        <v>2595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844.0</v>
      </c>
      <c r="B31" s="37" t="s">
        <v>2599</v>
      </c>
      <c r="C31" s="38" t="s">
        <v>2600</v>
      </c>
      <c r="D31" s="85">
        <v>9.703616674E9</v>
      </c>
      <c r="E31" s="6" t="s">
        <v>20</v>
      </c>
      <c r="F31" s="6" t="s">
        <v>2601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845.0</v>
      </c>
      <c r="B32" s="37" t="s">
        <v>2605</v>
      </c>
      <c r="C32" s="38" t="s">
        <v>2606</v>
      </c>
      <c r="D32" s="85">
        <v>7.799536123E9</v>
      </c>
      <c r="E32" s="6" t="s">
        <v>20</v>
      </c>
      <c r="F32" s="6"/>
      <c r="G32" s="6"/>
      <c r="H32" s="6" t="s">
        <v>1830</v>
      </c>
      <c r="I32" s="6" t="s">
        <v>2608</v>
      </c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846.0</v>
      </c>
      <c r="B33" s="37" t="s">
        <v>2611</v>
      </c>
      <c r="C33" s="38" t="s">
        <v>2612</v>
      </c>
      <c r="D33" s="85">
        <v>9.704763331E9</v>
      </c>
      <c r="E33" s="6" t="s">
        <v>20</v>
      </c>
      <c r="F33" s="6" t="s">
        <v>2615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847.0</v>
      </c>
      <c r="B34" s="37" t="s">
        <v>2617</v>
      </c>
      <c r="C34" s="38" t="s">
        <v>2618</v>
      </c>
      <c r="D34" s="85">
        <v>7.207101493E9</v>
      </c>
      <c r="E34" s="6" t="s">
        <v>20</v>
      </c>
      <c r="F34" s="6" t="s">
        <v>2622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848.0</v>
      </c>
      <c r="B35" s="37" t="s">
        <v>2623</v>
      </c>
      <c r="C35" s="38" t="s">
        <v>2624</v>
      </c>
      <c r="D35" s="85">
        <v>7.799112174E9</v>
      </c>
      <c r="E35" s="6" t="s">
        <v>20</v>
      </c>
      <c r="F35" s="6" t="s">
        <v>2628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849.0</v>
      </c>
      <c r="B36" s="37" t="s">
        <v>2631</v>
      </c>
      <c r="C36" s="37" t="s">
        <v>2632</v>
      </c>
      <c r="D36" s="85">
        <v>8.008240711E9</v>
      </c>
      <c r="E36" s="6" t="s">
        <v>20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850.0</v>
      </c>
      <c r="B37" s="37" t="s">
        <v>2637</v>
      </c>
      <c r="C37" s="38" t="s">
        <v>2638</v>
      </c>
      <c r="D37" s="85">
        <v>9.95957422E9</v>
      </c>
      <c r="E37" s="6" t="s">
        <v>20</v>
      </c>
      <c r="F37" s="6" t="s">
        <v>2639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851.0</v>
      </c>
      <c r="B38" s="37" t="s">
        <v>2643</v>
      </c>
      <c r="C38" s="37" t="s">
        <v>2644</v>
      </c>
      <c r="D38" s="85">
        <v>9.490876543E9</v>
      </c>
      <c r="E38" s="6" t="s">
        <v>20</v>
      </c>
      <c r="F38" s="6"/>
      <c r="G38" s="6"/>
      <c r="H38" s="6" t="s">
        <v>1830</v>
      </c>
      <c r="I38" s="6" t="s">
        <v>2645</v>
      </c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852.0</v>
      </c>
      <c r="B39" s="37" t="s">
        <v>2649</v>
      </c>
      <c r="C39" s="38" t="s">
        <v>2650</v>
      </c>
      <c r="D39" s="85">
        <v>8.682947919E9</v>
      </c>
      <c r="E39" s="6" t="s">
        <v>20</v>
      </c>
      <c r="F39" s="6" t="s">
        <v>2651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853.0</v>
      </c>
      <c r="B40" s="37" t="s">
        <v>2655</v>
      </c>
      <c r="C40" s="38" t="s">
        <v>2656</v>
      </c>
      <c r="D40" s="85" t="s">
        <v>2657</v>
      </c>
      <c r="E40" s="6" t="s">
        <v>20</v>
      </c>
      <c r="F40" s="6" t="s">
        <v>2658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854.0</v>
      </c>
      <c r="B41" s="37" t="s">
        <v>2663</v>
      </c>
      <c r="C41" s="37" t="s">
        <v>2664</v>
      </c>
      <c r="D41" s="85">
        <v>9.043353081E9</v>
      </c>
      <c r="E41" s="6" t="s">
        <v>20</v>
      </c>
      <c r="F41" s="6"/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855.0</v>
      </c>
      <c r="B42" s="37" t="s">
        <v>2668</v>
      </c>
      <c r="C42" s="38" t="s">
        <v>2669</v>
      </c>
      <c r="D42" s="85">
        <v>9.160059911E9</v>
      </c>
      <c r="E42" s="6" t="s">
        <v>20</v>
      </c>
      <c r="F42" s="6" t="s">
        <v>2670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</sheetData>
  <dataValidations>
    <dataValidation type="list" allowBlank="1" showErrorMessage="1" sqref="J3:J42">
      <formula1>$AF$2:$AF$3</formula1>
    </dataValidation>
    <dataValidation type="list" allowBlank="1" showErrorMessage="1" sqref="H3:H41">
      <formula1>$AE$2:$AE$4</formula1>
    </dataValidation>
    <dataValidation type="list" allowBlank="1" showErrorMessage="1" sqref="G3:G36">
      <formula1>$BU$1:$BU$2</formula1>
    </dataValidation>
  </dataValidations>
  <hyperlinks>
    <hyperlink r:id="rId1" ref="C3"/>
    <hyperlink r:id="rId2" ref="C4"/>
    <hyperlink r:id="rId3" ref="C5"/>
    <hyperlink r:id="rId4" ref="C6"/>
    <hyperlink r:id="rId5" ref="C7"/>
    <hyperlink r:id="rId6" ref="C8"/>
    <hyperlink r:id="rId7" ref="C9"/>
    <hyperlink r:id="rId8" ref="C10"/>
    <hyperlink r:id="rId9" ref="C11"/>
    <hyperlink r:id="rId10" ref="C12"/>
    <hyperlink r:id="rId11" ref="C13"/>
    <hyperlink r:id="rId12" ref="C14"/>
    <hyperlink r:id="rId13" ref="C15"/>
    <hyperlink r:id="rId14" ref="C16"/>
    <hyperlink r:id="rId15" ref="C17"/>
    <hyperlink r:id="rId16" ref="C18"/>
    <hyperlink r:id="rId17" ref="C19"/>
    <hyperlink r:id="rId18" ref="C20"/>
    <hyperlink r:id="rId19" ref="C21"/>
    <hyperlink r:id="rId20" ref="C22"/>
    <hyperlink r:id="rId21" ref="C23"/>
    <hyperlink r:id="rId22" ref="C24"/>
    <hyperlink r:id="rId23" ref="C25"/>
    <hyperlink r:id="rId24" ref="C26"/>
    <hyperlink r:id="rId25" ref="C27"/>
    <hyperlink r:id="rId26" ref="C28"/>
    <hyperlink r:id="rId27" ref="C29"/>
    <hyperlink r:id="rId28" ref="C30"/>
    <hyperlink r:id="rId29" ref="C31"/>
    <hyperlink r:id="rId30" ref="C32"/>
    <hyperlink r:id="rId31" ref="C33"/>
    <hyperlink r:id="rId32" ref="C34"/>
    <hyperlink r:id="rId33" ref="C35"/>
    <hyperlink r:id="rId34" ref="C37"/>
    <hyperlink r:id="rId35" ref="C39"/>
    <hyperlink r:id="rId36" ref="C40"/>
    <hyperlink r:id="rId37" ref="C42"/>
  </hyperlinks>
  <printOptions/>
  <pageMargins bottom="0.75" footer="0.0" header="0.0" left="0.7" right="0.7" top="0.75"/>
  <pageSetup orientation="landscape"/>
  <drawing r:id="rId3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4.25" customHeight="1">
      <c r="A3" s="87">
        <v>856.0</v>
      </c>
      <c r="B3" s="37" t="s">
        <v>2566</v>
      </c>
      <c r="C3" s="37" t="s">
        <v>2567</v>
      </c>
      <c r="D3" s="85">
        <v>9.160529752E9</v>
      </c>
      <c r="E3" s="6" t="s">
        <v>20</v>
      </c>
      <c r="F3" s="6" t="s">
        <v>2568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857.0</v>
      </c>
      <c r="B4" s="37" t="s">
        <v>2572</v>
      </c>
      <c r="C4" s="37" t="s">
        <v>2573</v>
      </c>
      <c r="D4" s="85">
        <v>9.700072061E9</v>
      </c>
      <c r="E4" s="6" t="s">
        <v>20</v>
      </c>
      <c r="F4" s="6" t="s">
        <v>2574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858.0</v>
      </c>
      <c r="B5" s="37" t="s">
        <v>2578</v>
      </c>
      <c r="C5" s="38" t="s">
        <v>2579</v>
      </c>
      <c r="D5" s="85">
        <v>9.849444411E9</v>
      </c>
      <c r="E5" s="6" t="s">
        <v>20</v>
      </c>
      <c r="F5" s="4"/>
      <c r="G5" s="6"/>
      <c r="H5" s="6" t="s">
        <v>1830</v>
      </c>
      <c r="I5" s="6" t="s">
        <v>2582</v>
      </c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859.0</v>
      </c>
      <c r="B6" s="37" t="s">
        <v>2584</v>
      </c>
      <c r="C6" s="37" t="s">
        <v>2585</v>
      </c>
      <c r="D6" s="85">
        <v>6.598508653E9</v>
      </c>
      <c r="E6" s="6" t="s">
        <v>20</v>
      </c>
      <c r="F6" s="6" t="s">
        <v>2587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860.0</v>
      </c>
      <c r="B7" s="37" t="s">
        <v>2590</v>
      </c>
      <c r="C7" s="37" t="s">
        <v>2591</v>
      </c>
      <c r="D7" s="85">
        <v>9.000456818E9</v>
      </c>
      <c r="E7" s="6" t="s">
        <v>20</v>
      </c>
      <c r="F7" s="6" t="s">
        <v>2592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861.0</v>
      </c>
      <c r="B8" s="37" t="s">
        <v>2596</v>
      </c>
      <c r="C8" s="37" t="s">
        <v>2597</v>
      </c>
      <c r="D8" s="85">
        <v>9.650909377E9</v>
      </c>
      <c r="E8" s="6" t="s">
        <v>20</v>
      </c>
      <c r="F8" s="6" t="s">
        <v>2598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862.0</v>
      </c>
      <c r="B9" s="37" t="s">
        <v>2602</v>
      </c>
      <c r="C9" s="37" t="s">
        <v>2603</v>
      </c>
      <c r="D9" s="85">
        <v>7.79951719E9</v>
      </c>
      <c r="E9" s="6" t="s">
        <v>20</v>
      </c>
      <c r="F9" s="6" t="s">
        <v>2604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863.0</v>
      </c>
      <c r="B10" s="37" t="s">
        <v>2607</v>
      </c>
      <c r="C10" s="37" t="s">
        <v>2609</v>
      </c>
      <c r="D10" s="85">
        <v>9.966801111E9</v>
      </c>
      <c r="E10" s="6" t="s">
        <v>20</v>
      </c>
      <c r="F10" s="6" t="s">
        <v>2610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864.0</v>
      </c>
      <c r="B11" s="37" t="s">
        <v>2613</v>
      </c>
      <c r="C11" s="37" t="s">
        <v>2614</v>
      </c>
      <c r="D11" s="85">
        <v>9.70567645E9</v>
      </c>
      <c r="E11" s="6" t="s">
        <v>20</v>
      </c>
      <c r="F11" s="6" t="s">
        <v>2616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865.0</v>
      </c>
      <c r="B12" s="37" t="s">
        <v>2619</v>
      </c>
      <c r="C12" s="37" t="s">
        <v>2620</v>
      </c>
      <c r="D12" s="85">
        <v>9.618068071E9</v>
      </c>
      <c r="E12" s="6" t="s">
        <v>20</v>
      </c>
      <c r="F12" s="6" t="s">
        <v>2621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866.0</v>
      </c>
      <c r="B13" s="37" t="s">
        <v>2625</v>
      </c>
      <c r="C13" s="37" t="s">
        <v>2626</v>
      </c>
      <c r="D13" s="85">
        <v>8.297402902E9</v>
      </c>
      <c r="E13" s="6" t="s">
        <v>20</v>
      </c>
      <c r="F13" s="6" t="s">
        <v>2627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867.0</v>
      </c>
      <c r="B14" s="37" t="s">
        <v>2629</v>
      </c>
      <c r="C14" s="37" t="s">
        <v>2630</v>
      </c>
      <c r="D14" s="85">
        <v>9.989069949E9</v>
      </c>
      <c r="E14" s="6" t="s">
        <v>20</v>
      </c>
      <c r="F14" s="6" t="s">
        <v>2633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868.0</v>
      </c>
      <c r="B15" s="37" t="s">
        <v>2634</v>
      </c>
      <c r="C15" s="6" t="s">
        <v>2635</v>
      </c>
      <c r="D15" s="11">
        <v>8.712788797E9</v>
      </c>
      <c r="E15" s="6" t="s">
        <v>20</v>
      </c>
      <c r="F15" s="6" t="s">
        <v>2636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869.0</v>
      </c>
      <c r="B16" s="37" t="s">
        <v>2640</v>
      </c>
      <c r="C16" s="37" t="s">
        <v>2641</v>
      </c>
      <c r="D16" s="85">
        <v>7.799847755E9</v>
      </c>
      <c r="E16" s="6" t="s">
        <v>20</v>
      </c>
      <c r="F16" s="6" t="s">
        <v>2642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870.0</v>
      </c>
      <c r="B17" s="37" t="s">
        <v>2646</v>
      </c>
      <c r="C17" s="37" t="s">
        <v>2647</v>
      </c>
      <c r="D17" s="85">
        <v>7.680951615E9</v>
      </c>
      <c r="E17" s="6" t="s">
        <v>20</v>
      </c>
      <c r="F17" s="6" t="s">
        <v>2648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871.0</v>
      </c>
      <c r="B18" s="37" t="s">
        <v>2652</v>
      </c>
      <c r="C18" s="37" t="s">
        <v>2653</v>
      </c>
      <c r="D18" s="85">
        <v>7.032702131E9</v>
      </c>
      <c r="E18" s="6" t="s">
        <v>20</v>
      </c>
      <c r="F18" s="6" t="s">
        <v>2654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872.0</v>
      </c>
      <c r="B19" s="37" t="s">
        <v>2659</v>
      </c>
      <c r="C19" s="6" t="s">
        <v>2660</v>
      </c>
      <c r="D19" s="85" t="s">
        <v>2661</v>
      </c>
      <c r="E19" s="6" t="s">
        <v>20</v>
      </c>
      <c r="F19" s="6" t="s">
        <v>2662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873.0</v>
      </c>
      <c r="B20" s="37" t="s">
        <v>2665</v>
      </c>
      <c r="C20" s="37" t="s">
        <v>2666</v>
      </c>
      <c r="D20" s="85">
        <v>9.573454438E9</v>
      </c>
      <c r="E20" s="6" t="s">
        <v>20</v>
      </c>
      <c r="F20" s="6" t="s">
        <v>2667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874.0</v>
      </c>
      <c r="B21" s="37" t="s">
        <v>2671</v>
      </c>
      <c r="C21" s="37" t="s">
        <v>2672</v>
      </c>
      <c r="D21" s="85">
        <v>7.41648382E9</v>
      </c>
      <c r="E21" s="6" t="s">
        <v>20</v>
      </c>
      <c r="F21" s="6" t="s">
        <v>2673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875.0</v>
      </c>
      <c r="B22" s="37" t="s">
        <v>2674</v>
      </c>
      <c r="C22" s="37" t="s">
        <v>2675</v>
      </c>
      <c r="D22" s="85">
        <v>9.960327445E9</v>
      </c>
      <c r="E22" s="6" t="s">
        <v>20</v>
      </c>
      <c r="F22" s="6" t="s">
        <v>2676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876.0</v>
      </c>
      <c r="B23" s="37" t="s">
        <v>2677</v>
      </c>
      <c r="C23" s="37" t="s">
        <v>2678</v>
      </c>
      <c r="D23" s="85">
        <v>9.699523513E9</v>
      </c>
      <c r="E23" s="6" t="s">
        <v>20</v>
      </c>
      <c r="F23" s="6" t="s">
        <v>2679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877.0</v>
      </c>
      <c r="B24" s="37" t="s">
        <v>2680</v>
      </c>
      <c r="C24" s="37" t="s">
        <v>2681</v>
      </c>
      <c r="D24" s="85">
        <v>9.502138796E9</v>
      </c>
      <c r="E24" s="6" t="s">
        <v>20</v>
      </c>
      <c r="F24" s="6" t="s">
        <v>2682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878.0</v>
      </c>
      <c r="B25" s="37" t="s">
        <v>2683</v>
      </c>
      <c r="C25" s="37" t="s">
        <v>2684</v>
      </c>
      <c r="D25" s="85">
        <v>8.341383062E9</v>
      </c>
      <c r="E25" s="6" t="s">
        <v>20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879.0</v>
      </c>
      <c r="B26" s="37" t="s">
        <v>2685</v>
      </c>
      <c r="C26" s="38" t="s">
        <v>2686</v>
      </c>
      <c r="D26" s="85">
        <v>9.959643147E9</v>
      </c>
      <c r="E26" s="6" t="s">
        <v>20</v>
      </c>
      <c r="F26" s="6" t="s">
        <v>2687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880.0</v>
      </c>
      <c r="B27" s="37" t="s">
        <v>2688</v>
      </c>
      <c r="C27" s="38" t="s">
        <v>2689</v>
      </c>
      <c r="D27" s="85">
        <v>9.000298058E9</v>
      </c>
      <c r="E27" s="6" t="s">
        <v>20</v>
      </c>
      <c r="F27" s="6" t="s">
        <v>2690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881.0</v>
      </c>
      <c r="B28" s="37" t="s">
        <v>2691</v>
      </c>
      <c r="C28" s="38" t="s">
        <v>2692</v>
      </c>
      <c r="D28" s="85">
        <v>9.000932654E9</v>
      </c>
      <c r="E28" s="6" t="s">
        <v>20</v>
      </c>
      <c r="F28" s="6" t="s">
        <v>2693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882.0</v>
      </c>
      <c r="B29" s="37" t="s">
        <v>2694</v>
      </c>
      <c r="C29" s="37" t="s">
        <v>2695</v>
      </c>
      <c r="D29" s="85">
        <v>8.019916193E9</v>
      </c>
      <c r="E29" s="6" t="s">
        <v>20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883.0</v>
      </c>
      <c r="B30" s="37" t="s">
        <v>2696</v>
      </c>
      <c r="C30" s="38" t="s">
        <v>2697</v>
      </c>
      <c r="D30" s="85">
        <v>9.703331436E9</v>
      </c>
      <c r="E30" s="6" t="s">
        <v>20</v>
      </c>
      <c r="F30" s="6" t="s">
        <v>2698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884.0</v>
      </c>
      <c r="B31" s="37" t="s">
        <v>2699</v>
      </c>
      <c r="C31" s="38" t="s">
        <v>2700</v>
      </c>
      <c r="D31" s="85">
        <v>9.177994995E9</v>
      </c>
      <c r="E31" s="6" t="s">
        <v>20</v>
      </c>
      <c r="F31" s="6" t="s">
        <v>2701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885.0</v>
      </c>
      <c r="B32" s="37" t="s">
        <v>2702</v>
      </c>
      <c r="C32" s="38" t="s">
        <v>2703</v>
      </c>
      <c r="D32" s="85">
        <v>9.03010409E9</v>
      </c>
      <c r="E32" s="6" t="s">
        <v>20</v>
      </c>
      <c r="F32" s="6" t="s">
        <v>2704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886.0</v>
      </c>
      <c r="B33" s="37" t="s">
        <v>2705</v>
      </c>
      <c r="C33" s="38" t="s">
        <v>2706</v>
      </c>
      <c r="D33" s="85">
        <v>9.642130123E9</v>
      </c>
      <c r="E33" s="6" t="s">
        <v>20</v>
      </c>
      <c r="F33" s="6" t="s">
        <v>2707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887.0</v>
      </c>
      <c r="B34" s="37" t="s">
        <v>2708</v>
      </c>
      <c r="C34" s="37" t="s">
        <v>2709</v>
      </c>
      <c r="D34" s="85">
        <v>9.700347364E9</v>
      </c>
      <c r="E34" s="6" t="s">
        <v>20</v>
      </c>
      <c r="F34" s="6"/>
      <c r="G34" s="6"/>
      <c r="H34" s="6" t="s">
        <v>1830</v>
      </c>
      <c r="I34" s="6" t="s">
        <v>2710</v>
      </c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888.0</v>
      </c>
      <c r="B35" s="37" t="s">
        <v>2711</v>
      </c>
      <c r="C35" s="38" t="s">
        <v>2712</v>
      </c>
      <c r="D35" s="85">
        <v>7.868814134E9</v>
      </c>
      <c r="E35" s="6" t="s">
        <v>20</v>
      </c>
      <c r="F35" s="6" t="s">
        <v>2713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889.0</v>
      </c>
      <c r="B36" s="37" t="s">
        <v>2714</v>
      </c>
      <c r="C36" s="38" t="s">
        <v>2715</v>
      </c>
      <c r="D36" s="85">
        <v>9.666113055E9</v>
      </c>
      <c r="E36" s="6" t="s">
        <v>20</v>
      </c>
      <c r="F36" s="6" t="s">
        <v>2716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890.0</v>
      </c>
      <c r="B37" s="37" t="s">
        <v>2717</v>
      </c>
      <c r="C37" s="37" t="s">
        <v>2718</v>
      </c>
      <c r="D37" s="85">
        <v>9.550623459E9</v>
      </c>
      <c r="E37" s="6" t="s">
        <v>20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891.0</v>
      </c>
      <c r="B38" s="37" t="s">
        <v>2719</v>
      </c>
      <c r="C38" s="38" t="s">
        <v>2720</v>
      </c>
      <c r="D38" s="85">
        <v>8.008176986E9</v>
      </c>
      <c r="E38" s="6" t="s">
        <v>20</v>
      </c>
      <c r="F38" s="6" t="s">
        <v>2721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892.0</v>
      </c>
      <c r="B39" s="37" t="s">
        <v>2722</v>
      </c>
      <c r="C39" s="38" t="s">
        <v>2723</v>
      </c>
      <c r="D39" s="85">
        <v>9.789981898E9</v>
      </c>
      <c r="E39" s="6" t="s">
        <v>20</v>
      </c>
      <c r="F39" s="6" t="s">
        <v>2724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</sheetData>
  <dataValidations>
    <dataValidation type="list" allowBlank="1" showErrorMessage="1" sqref="J3:J42">
      <formula1>$AF$2:$AF$3</formula1>
    </dataValidation>
    <dataValidation type="list" allowBlank="1" showErrorMessage="1" sqref="H3:H39">
      <formula1>$AE$2:$AE$4</formula1>
    </dataValidation>
    <dataValidation type="list" allowBlank="1" showErrorMessage="1" sqref="G3:G36">
      <formula1>$BU$1:$BU$2</formula1>
    </dataValidation>
  </dataValidations>
  <hyperlinks>
    <hyperlink r:id="rId1" ref="C5"/>
    <hyperlink r:id="rId2" ref="C26"/>
    <hyperlink r:id="rId3" ref="C27"/>
    <hyperlink r:id="rId4" ref="C28"/>
    <hyperlink r:id="rId5" ref="C30"/>
    <hyperlink r:id="rId6" ref="C31"/>
    <hyperlink r:id="rId7" ref="C32"/>
    <hyperlink r:id="rId8" ref="C33"/>
    <hyperlink r:id="rId9" ref="C35"/>
    <hyperlink r:id="rId10" ref="C36"/>
    <hyperlink r:id="rId11" ref="C38"/>
    <hyperlink r:id="rId12" ref="C39"/>
  </hyperlinks>
  <printOptions/>
  <pageMargins bottom="0.75" footer="0.0" header="0.0" left="0.7" right="0.7" top="0.75"/>
  <pageSetup orientation="landscape"/>
  <drawing r:id="rId1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90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91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893.0</v>
      </c>
      <c r="B3" s="37" t="s">
        <v>2725</v>
      </c>
      <c r="C3" s="37" t="s">
        <v>2726</v>
      </c>
      <c r="D3" s="85">
        <v>9.900479981E9</v>
      </c>
      <c r="E3" s="6" t="s">
        <v>20</v>
      </c>
      <c r="F3" s="6" t="s">
        <v>2727</v>
      </c>
      <c r="G3" s="6"/>
      <c r="H3" s="91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894.0</v>
      </c>
      <c r="B4" s="37" t="s">
        <v>2728</v>
      </c>
      <c r="C4" s="37" t="s">
        <v>2729</v>
      </c>
      <c r="D4" s="85">
        <v>7.887434767E9</v>
      </c>
      <c r="E4" s="6" t="s">
        <v>20</v>
      </c>
      <c r="F4" s="6" t="s">
        <v>2730</v>
      </c>
      <c r="G4" s="6"/>
      <c r="H4" s="91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895.0</v>
      </c>
      <c r="B5" s="37" t="s">
        <v>2731</v>
      </c>
      <c r="C5" s="37" t="s">
        <v>2732</v>
      </c>
      <c r="D5" s="85">
        <v>9.886120943E9</v>
      </c>
      <c r="E5" s="6" t="s">
        <v>20</v>
      </c>
      <c r="F5" s="6" t="s">
        <v>2733</v>
      </c>
      <c r="G5" s="6"/>
      <c r="H5" s="91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896.0</v>
      </c>
      <c r="B6" s="37" t="s">
        <v>2734</v>
      </c>
      <c r="C6" s="37" t="s">
        <v>2735</v>
      </c>
      <c r="D6" s="85">
        <v>9.738533919E9</v>
      </c>
      <c r="E6" s="6" t="s">
        <v>20</v>
      </c>
      <c r="F6" s="6" t="s">
        <v>2736</v>
      </c>
      <c r="G6" s="6"/>
      <c r="H6" s="91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897.0</v>
      </c>
      <c r="B7" s="37" t="s">
        <v>2737</v>
      </c>
      <c r="C7" s="37" t="s">
        <v>2738</v>
      </c>
      <c r="D7" s="85" t="s">
        <v>2739</v>
      </c>
      <c r="E7" s="6" t="s">
        <v>20</v>
      </c>
      <c r="F7" s="6" t="s">
        <v>2740</v>
      </c>
      <c r="G7" s="6"/>
      <c r="H7" s="91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898.0</v>
      </c>
      <c r="B8" s="37" t="s">
        <v>2741</v>
      </c>
      <c r="C8" s="37" t="s">
        <v>2742</v>
      </c>
      <c r="D8" s="85">
        <v>9.611133305E9</v>
      </c>
      <c r="E8" s="6" t="s">
        <v>20</v>
      </c>
      <c r="F8" s="6" t="s">
        <v>2743</v>
      </c>
      <c r="G8" s="6"/>
      <c r="H8" s="91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899.0</v>
      </c>
      <c r="B9" s="37" t="s">
        <v>2744</v>
      </c>
      <c r="C9" s="37" t="s">
        <v>2745</v>
      </c>
      <c r="D9" s="85">
        <v>9.686663389E9</v>
      </c>
      <c r="E9" s="6" t="s">
        <v>20</v>
      </c>
      <c r="F9" s="6" t="s">
        <v>2746</v>
      </c>
      <c r="G9" s="6"/>
      <c r="H9" s="91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900.0</v>
      </c>
      <c r="B10" s="37" t="s">
        <v>2747</v>
      </c>
      <c r="C10" s="37" t="s">
        <v>2748</v>
      </c>
      <c r="D10" s="85">
        <v>8.105893216E9</v>
      </c>
      <c r="E10" s="6" t="s">
        <v>20</v>
      </c>
      <c r="F10" s="6" t="s">
        <v>2749</v>
      </c>
      <c r="G10" s="6"/>
      <c r="H10" s="91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901.0</v>
      </c>
      <c r="B11" s="37" t="s">
        <v>2750</v>
      </c>
      <c r="C11" s="37" t="s">
        <v>2751</v>
      </c>
      <c r="D11" s="85">
        <v>7.676251556E9</v>
      </c>
      <c r="E11" s="6" t="s">
        <v>20</v>
      </c>
      <c r="F11" s="6" t="s">
        <v>2752</v>
      </c>
      <c r="G11" s="6"/>
      <c r="H11" s="91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902.0</v>
      </c>
      <c r="B12" s="37" t="s">
        <v>2753</v>
      </c>
      <c r="C12" s="37" t="s">
        <v>2754</v>
      </c>
      <c r="D12" s="85">
        <v>9.14825008E9</v>
      </c>
      <c r="E12" s="6" t="s">
        <v>20</v>
      </c>
      <c r="F12" s="6" t="s">
        <v>2755</v>
      </c>
      <c r="G12" s="6"/>
      <c r="H12" s="91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903.0</v>
      </c>
      <c r="B13" s="37" t="s">
        <v>2756</v>
      </c>
      <c r="C13" s="37" t="s">
        <v>2757</v>
      </c>
      <c r="D13" s="85">
        <v>8.095708688E9</v>
      </c>
      <c r="E13" s="6" t="s">
        <v>20</v>
      </c>
      <c r="F13" s="6" t="s">
        <v>2758</v>
      </c>
      <c r="G13" s="6"/>
      <c r="H13" s="91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904.0</v>
      </c>
      <c r="B14" s="37" t="s">
        <v>2759</v>
      </c>
      <c r="C14" s="37" t="s">
        <v>2760</v>
      </c>
      <c r="D14" s="85">
        <v>9.620990448E9</v>
      </c>
      <c r="E14" s="6" t="s">
        <v>20</v>
      </c>
      <c r="F14" s="6" t="s">
        <v>2761</v>
      </c>
      <c r="G14" s="6"/>
      <c r="H14" s="91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905.0</v>
      </c>
      <c r="B15" s="37" t="s">
        <v>2762</v>
      </c>
      <c r="C15" s="6" t="s">
        <v>2763</v>
      </c>
      <c r="D15" s="11">
        <v>9.49634971E9</v>
      </c>
      <c r="E15" s="6" t="s">
        <v>20</v>
      </c>
      <c r="F15" s="6" t="s">
        <v>2764</v>
      </c>
      <c r="G15" s="6"/>
      <c r="H15" s="91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906.0</v>
      </c>
      <c r="B16" s="37" t="s">
        <v>2765</v>
      </c>
      <c r="C16" s="37" t="s">
        <v>2766</v>
      </c>
      <c r="D16" s="85">
        <v>9.920084807E9</v>
      </c>
      <c r="E16" s="6" t="s">
        <v>20</v>
      </c>
      <c r="F16" s="6"/>
      <c r="G16" s="6"/>
      <c r="H16" s="91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907.0</v>
      </c>
      <c r="B17" s="37" t="s">
        <v>2767</v>
      </c>
      <c r="C17" s="37" t="s">
        <v>2768</v>
      </c>
      <c r="D17" s="85">
        <v>9.920236884E9</v>
      </c>
      <c r="E17" s="6" t="s">
        <v>20</v>
      </c>
      <c r="F17" s="6" t="s">
        <v>2769</v>
      </c>
      <c r="G17" s="6"/>
      <c r="H17" s="91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908.0</v>
      </c>
      <c r="B18" s="37" t="s">
        <v>2770</v>
      </c>
      <c r="C18" s="37" t="s">
        <v>2771</v>
      </c>
      <c r="D18" s="85">
        <v>8.951237746E9</v>
      </c>
      <c r="E18" s="6" t="s">
        <v>20</v>
      </c>
      <c r="F18" s="6" t="s">
        <v>2772</v>
      </c>
      <c r="G18" s="6"/>
      <c r="H18" s="91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909.0</v>
      </c>
      <c r="B19" s="37" t="s">
        <v>2773</v>
      </c>
      <c r="C19" s="6" t="s">
        <v>2774</v>
      </c>
      <c r="D19" s="85">
        <v>9.168382648E9</v>
      </c>
      <c r="E19" s="6" t="s">
        <v>20</v>
      </c>
      <c r="F19" s="6" t="s">
        <v>2775</v>
      </c>
      <c r="G19" s="6"/>
      <c r="H19" s="91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910.0</v>
      </c>
      <c r="B20" s="37" t="s">
        <v>2776</v>
      </c>
      <c r="C20" s="37" t="s">
        <v>2777</v>
      </c>
      <c r="D20" s="85" t="s">
        <v>2778</v>
      </c>
      <c r="E20" s="6" t="s">
        <v>20</v>
      </c>
      <c r="F20" s="6" t="s">
        <v>2779</v>
      </c>
      <c r="G20" s="6"/>
      <c r="H20" s="91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911.0</v>
      </c>
      <c r="B21" s="37" t="s">
        <v>2780</v>
      </c>
      <c r="C21" s="37" t="s">
        <v>2781</v>
      </c>
      <c r="D21" s="85">
        <v>9.158145619E9</v>
      </c>
      <c r="E21" s="6" t="s">
        <v>20</v>
      </c>
      <c r="F21" s="6" t="s">
        <v>2782</v>
      </c>
      <c r="G21" s="6"/>
      <c r="H21" s="91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912.0</v>
      </c>
      <c r="B22" s="37" t="s">
        <v>2783</v>
      </c>
      <c r="C22" s="37" t="s">
        <v>2784</v>
      </c>
      <c r="D22" s="85">
        <v>8.197377727E9</v>
      </c>
      <c r="E22" s="6" t="s">
        <v>20</v>
      </c>
      <c r="F22" s="6" t="s">
        <v>2785</v>
      </c>
      <c r="G22" s="6"/>
      <c r="H22" s="91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913.0</v>
      </c>
      <c r="B23" s="37" t="s">
        <v>2786</v>
      </c>
      <c r="C23" s="37" t="s">
        <v>2787</v>
      </c>
      <c r="D23" s="85">
        <v>8.93981719E9</v>
      </c>
      <c r="E23" s="6" t="s">
        <v>20</v>
      </c>
      <c r="F23" s="6" t="s">
        <v>2788</v>
      </c>
      <c r="G23" s="6"/>
      <c r="H23" s="91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914.0</v>
      </c>
      <c r="B24" s="37" t="s">
        <v>2789</v>
      </c>
      <c r="C24" s="37" t="s">
        <v>2790</v>
      </c>
      <c r="D24" s="85">
        <v>9.842068499E9</v>
      </c>
      <c r="E24" s="6" t="s">
        <v>20</v>
      </c>
      <c r="F24" s="6" t="s">
        <v>2791</v>
      </c>
      <c r="G24" s="6"/>
      <c r="H24" s="91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915.0</v>
      </c>
      <c r="B25" s="37" t="s">
        <v>2792</v>
      </c>
      <c r="C25" s="37" t="s">
        <v>2793</v>
      </c>
      <c r="D25" s="85">
        <v>9.538038054E9</v>
      </c>
      <c r="E25" s="6" t="s">
        <v>20</v>
      </c>
      <c r="F25" s="6" t="s">
        <v>2794</v>
      </c>
      <c r="G25" s="6"/>
      <c r="H25" s="91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916.0</v>
      </c>
      <c r="B26" s="37" t="s">
        <v>2795</v>
      </c>
      <c r="C26" s="37" t="s">
        <v>2796</v>
      </c>
      <c r="D26" s="85">
        <v>8.884213896E9</v>
      </c>
      <c r="E26" s="6" t="s">
        <v>20</v>
      </c>
      <c r="F26" s="6" t="s">
        <v>2797</v>
      </c>
      <c r="G26" s="6"/>
      <c r="H26" s="91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917.0</v>
      </c>
      <c r="B27" s="37" t="s">
        <v>2798</v>
      </c>
      <c r="C27" s="37" t="s">
        <v>2799</v>
      </c>
      <c r="D27" s="85">
        <v>9.686828657E9</v>
      </c>
      <c r="E27" s="6" t="s">
        <v>20</v>
      </c>
      <c r="F27" s="6" t="s">
        <v>2800</v>
      </c>
      <c r="G27" s="6"/>
      <c r="H27" s="91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918.0</v>
      </c>
      <c r="B28" s="37" t="s">
        <v>2801</v>
      </c>
      <c r="C28" s="37" t="s">
        <v>2802</v>
      </c>
      <c r="D28" s="85">
        <v>9.986008639E9</v>
      </c>
      <c r="E28" s="6" t="s">
        <v>20</v>
      </c>
      <c r="F28" s="6" t="s">
        <v>2803</v>
      </c>
      <c r="G28" s="6"/>
      <c r="H28" s="91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919.0</v>
      </c>
      <c r="B29" s="37" t="s">
        <v>2804</v>
      </c>
      <c r="C29" s="37" t="s">
        <v>2805</v>
      </c>
      <c r="D29" s="85" t="s">
        <v>2806</v>
      </c>
      <c r="E29" s="6" t="s">
        <v>20</v>
      </c>
      <c r="F29" s="6" t="s">
        <v>2807</v>
      </c>
      <c r="G29" s="6"/>
      <c r="H29" s="91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920.0</v>
      </c>
      <c r="B30" s="37" t="s">
        <v>2808</v>
      </c>
      <c r="C30" s="37" t="s">
        <v>2809</v>
      </c>
      <c r="D30" s="85">
        <v>8.951035551E9</v>
      </c>
      <c r="E30" s="6" t="s">
        <v>20</v>
      </c>
      <c r="F30" s="6" t="s">
        <v>2810</v>
      </c>
      <c r="G30" s="6"/>
      <c r="H30" s="91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921.0</v>
      </c>
      <c r="B31" s="37" t="s">
        <v>2811</v>
      </c>
      <c r="C31" s="37" t="s">
        <v>2812</v>
      </c>
      <c r="D31" s="85">
        <v>9.972010011E9</v>
      </c>
      <c r="E31" s="6" t="s">
        <v>20</v>
      </c>
      <c r="F31" s="6" t="s">
        <v>2813</v>
      </c>
      <c r="G31" s="6"/>
      <c r="H31" s="91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922.0</v>
      </c>
      <c r="B32" s="37" t="s">
        <v>2814</v>
      </c>
      <c r="C32" s="37" t="s">
        <v>2815</v>
      </c>
      <c r="D32" s="85">
        <v>8.333885868E9</v>
      </c>
      <c r="E32" s="6" t="s">
        <v>20</v>
      </c>
      <c r="F32" s="6" t="s">
        <v>2816</v>
      </c>
      <c r="G32" s="6"/>
      <c r="H32" s="91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923.0</v>
      </c>
      <c r="B33" s="37" t="s">
        <v>2817</v>
      </c>
      <c r="C33" s="37" t="s">
        <v>2818</v>
      </c>
      <c r="D33" s="85">
        <v>9.79097503E9</v>
      </c>
      <c r="E33" s="6" t="s">
        <v>20</v>
      </c>
      <c r="F33" s="6" t="s">
        <v>2819</v>
      </c>
      <c r="G33" s="6"/>
      <c r="H33" s="91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924.0</v>
      </c>
      <c r="B34" s="37" t="s">
        <v>2820</v>
      </c>
      <c r="C34" s="37" t="s">
        <v>2821</v>
      </c>
      <c r="D34" s="85">
        <v>9.880141684E9</v>
      </c>
      <c r="E34" s="6" t="s">
        <v>20</v>
      </c>
      <c r="F34" s="6" t="s">
        <v>2822</v>
      </c>
      <c r="G34" s="6"/>
      <c r="H34" s="91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925.0</v>
      </c>
      <c r="B35" s="37" t="s">
        <v>2823</v>
      </c>
      <c r="C35" s="37" t="s">
        <v>2824</v>
      </c>
      <c r="D35" s="85">
        <v>9.98051137E9</v>
      </c>
      <c r="E35" s="6" t="s">
        <v>20</v>
      </c>
      <c r="F35" s="6" t="s">
        <v>2825</v>
      </c>
      <c r="G35" s="6"/>
      <c r="H35" s="91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926.0</v>
      </c>
      <c r="B36" s="37" t="s">
        <v>2826</v>
      </c>
      <c r="C36" s="37" t="s">
        <v>2827</v>
      </c>
      <c r="D36" s="85">
        <v>9.916478809E9</v>
      </c>
      <c r="E36" s="6" t="s">
        <v>20</v>
      </c>
      <c r="F36" s="6" t="s">
        <v>2828</v>
      </c>
      <c r="G36" s="6"/>
      <c r="H36" s="91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927.0</v>
      </c>
      <c r="B37" s="37" t="s">
        <v>2829</v>
      </c>
      <c r="C37" s="37" t="s">
        <v>2830</v>
      </c>
      <c r="D37" s="85">
        <v>9.551233517E9</v>
      </c>
      <c r="E37" s="6" t="s">
        <v>20</v>
      </c>
      <c r="F37" s="6" t="s">
        <v>2831</v>
      </c>
      <c r="G37" s="6"/>
      <c r="H37" s="91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928.0</v>
      </c>
      <c r="B38" s="37" t="s">
        <v>2832</v>
      </c>
      <c r="C38" s="37" t="s">
        <v>2833</v>
      </c>
      <c r="D38" s="85">
        <v>7.013546541E9</v>
      </c>
      <c r="E38" s="6" t="s">
        <v>20</v>
      </c>
      <c r="F38" s="6" t="s">
        <v>2834</v>
      </c>
      <c r="G38" s="6"/>
      <c r="H38" s="91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929.0</v>
      </c>
      <c r="B39" s="37" t="s">
        <v>2835</v>
      </c>
      <c r="C39" s="37" t="s">
        <v>2836</v>
      </c>
      <c r="D39" s="85">
        <v>9.900024248E9</v>
      </c>
      <c r="E39" s="6" t="s">
        <v>20</v>
      </c>
      <c r="F39" s="6" t="s">
        <v>2837</v>
      </c>
      <c r="G39" s="6"/>
      <c r="H39" s="91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930.0</v>
      </c>
      <c r="B40" s="37" t="s">
        <v>2838</v>
      </c>
      <c r="C40" s="37" t="s">
        <v>2839</v>
      </c>
      <c r="D40" s="85">
        <v>9.886784054E9</v>
      </c>
      <c r="E40" s="6" t="s">
        <v>20</v>
      </c>
      <c r="F40" s="6" t="s">
        <v>2840</v>
      </c>
      <c r="G40" s="6"/>
      <c r="H40" s="91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931.0</v>
      </c>
      <c r="B41" s="37" t="s">
        <v>2841</v>
      </c>
      <c r="C41" s="37" t="s">
        <v>2842</v>
      </c>
      <c r="D41" s="85">
        <v>9.941306387E9</v>
      </c>
      <c r="E41" s="6" t="s">
        <v>20</v>
      </c>
      <c r="F41" s="6" t="s">
        <v>2843</v>
      </c>
      <c r="G41" s="6"/>
      <c r="H41" s="91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932.0</v>
      </c>
      <c r="B42" s="37" t="s">
        <v>2847</v>
      </c>
      <c r="C42" s="37" t="s">
        <v>2848</v>
      </c>
      <c r="D42" s="85">
        <v>9.88961573E8</v>
      </c>
      <c r="E42" s="6" t="s">
        <v>20</v>
      </c>
      <c r="F42" s="6" t="s">
        <v>2849</v>
      </c>
      <c r="G42" s="6"/>
      <c r="H42" s="91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933.0</v>
      </c>
      <c r="B43" s="37" t="s">
        <v>2853</v>
      </c>
      <c r="C43" s="37" t="s">
        <v>2854</v>
      </c>
      <c r="D43" s="85">
        <v>9.886843289E9</v>
      </c>
      <c r="E43" s="6" t="s">
        <v>20</v>
      </c>
      <c r="F43" s="6" t="s">
        <v>2855</v>
      </c>
      <c r="G43" s="6"/>
      <c r="H43" s="91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934.0</v>
      </c>
      <c r="B44" s="37" t="s">
        <v>2856</v>
      </c>
      <c r="C44" s="37" t="s">
        <v>2857</v>
      </c>
      <c r="D44" s="85">
        <v>9.730936922E9</v>
      </c>
      <c r="E44" s="6" t="s">
        <v>20</v>
      </c>
      <c r="F44" s="6" t="s">
        <v>2859</v>
      </c>
      <c r="G44" s="6"/>
      <c r="H44" s="91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</sheetData>
  <dataValidations>
    <dataValidation type="list" allowBlank="1" showErrorMessage="1" sqref="J3:J44">
      <formula1>$AF$2:$AF$3</formula1>
    </dataValidation>
    <dataValidation type="list" allowBlank="1" showErrorMessage="1" sqref="H3:H44">
      <formula1>$AE$2:$AE$4</formula1>
    </dataValidation>
    <dataValidation type="list" allowBlank="1" showErrorMessage="1" sqref="G3:G36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6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935.0</v>
      </c>
      <c r="B3" s="37" t="s">
        <v>2844</v>
      </c>
      <c r="C3" s="37" t="s">
        <v>2845</v>
      </c>
      <c r="D3" s="85">
        <v>9.642825723E9</v>
      </c>
      <c r="E3" s="6" t="s">
        <v>20</v>
      </c>
      <c r="F3" s="6" t="s">
        <v>2846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936.0</v>
      </c>
      <c r="B4" s="37" t="s">
        <v>2850</v>
      </c>
      <c r="C4" s="37" t="s">
        <v>2851</v>
      </c>
      <c r="D4" s="85">
        <v>9.951049987E9</v>
      </c>
      <c r="E4" s="6" t="s">
        <v>20</v>
      </c>
      <c r="F4" s="6" t="s">
        <v>2852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937.0</v>
      </c>
      <c r="B5" s="37" t="s">
        <v>2858</v>
      </c>
      <c r="C5" s="37" t="s">
        <v>2860</v>
      </c>
      <c r="D5" s="85">
        <v>8.89798372E9</v>
      </c>
      <c r="E5" s="6" t="s">
        <v>20</v>
      </c>
      <c r="F5" s="6" t="s">
        <v>2861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938.0</v>
      </c>
      <c r="B6" s="37" t="s">
        <v>2862</v>
      </c>
      <c r="C6" s="37" t="s">
        <v>2863</v>
      </c>
      <c r="D6" s="85">
        <v>7.207445942E9</v>
      </c>
      <c r="E6" s="6" t="s">
        <v>20</v>
      </c>
      <c r="F6" s="6" t="s">
        <v>2864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939.0</v>
      </c>
      <c r="B7" s="37" t="s">
        <v>2865</v>
      </c>
      <c r="C7" s="37" t="s">
        <v>2866</v>
      </c>
      <c r="D7" s="85">
        <v>9.481524004E9</v>
      </c>
      <c r="E7" s="6" t="s">
        <v>20</v>
      </c>
      <c r="F7" s="6" t="s">
        <v>2867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940.0</v>
      </c>
      <c r="B8" s="37" t="s">
        <v>2868</v>
      </c>
      <c r="C8" s="37" t="s">
        <v>2869</v>
      </c>
      <c r="D8" s="85">
        <v>9.642462961E9</v>
      </c>
      <c r="E8" s="6" t="s">
        <v>20</v>
      </c>
      <c r="F8" s="37" t="s">
        <v>2870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941.0</v>
      </c>
      <c r="B9" s="37" t="s">
        <v>2871</v>
      </c>
      <c r="C9" s="37" t="s">
        <v>2872</v>
      </c>
      <c r="D9" s="85">
        <v>9.650806706E9</v>
      </c>
      <c r="E9" s="6" t="s">
        <v>20</v>
      </c>
      <c r="F9" s="6" t="s">
        <v>2873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942.0</v>
      </c>
      <c r="B10" s="37" t="s">
        <v>2874</v>
      </c>
      <c r="C10" s="37" t="s">
        <v>2875</v>
      </c>
      <c r="D10" s="85">
        <v>9.849335613E9</v>
      </c>
      <c r="E10" s="6" t="s">
        <v>20</v>
      </c>
      <c r="F10" s="6" t="s">
        <v>2876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943.0</v>
      </c>
      <c r="B11" s="37" t="s">
        <v>2877</v>
      </c>
      <c r="C11" s="37" t="s">
        <v>2878</v>
      </c>
      <c r="D11" s="85">
        <v>9.290309044E9</v>
      </c>
      <c r="E11" s="6" t="s">
        <v>20</v>
      </c>
      <c r="F11" s="6" t="s">
        <v>2879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944.0</v>
      </c>
      <c r="B12" s="37" t="s">
        <v>2880</v>
      </c>
      <c r="C12" s="37" t="s">
        <v>2881</v>
      </c>
      <c r="D12" s="85">
        <v>9.542220107E9</v>
      </c>
      <c r="E12" s="6" t="s">
        <v>20</v>
      </c>
      <c r="F12" s="6" t="s">
        <v>2882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945.0</v>
      </c>
      <c r="B13" s="37" t="s">
        <v>2883</v>
      </c>
      <c r="C13" s="37" t="s">
        <v>2884</v>
      </c>
      <c r="D13" s="85">
        <v>9.490018181E9</v>
      </c>
      <c r="E13" s="6" t="s">
        <v>20</v>
      </c>
      <c r="F13" s="6" t="s">
        <v>2885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946.0</v>
      </c>
      <c r="B14" s="37" t="s">
        <v>2888</v>
      </c>
      <c r="C14" s="37" t="s">
        <v>2889</v>
      </c>
      <c r="D14" s="85">
        <v>9.049048028E9</v>
      </c>
      <c r="E14" s="6" t="s">
        <v>20</v>
      </c>
      <c r="F14" s="6" t="s">
        <v>2890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947.0</v>
      </c>
      <c r="B15" s="37" t="s">
        <v>2892</v>
      </c>
      <c r="C15" s="6" t="s">
        <v>2893</v>
      </c>
      <c r="D15" s="11">
        <v>9.642902625E9</v>
      </c>
      <c r="E15" s="6" t="s">
        <v>20</v>
      </c>
      <c r="F15" s="6" t="s">
        <v>2894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948.0</v>
      </c>
      <c r="B16" s="37" t="s">
        <v>2898</v>
      </c>
      <c r="C16" s="37" t="s">
        <v>2899</v>
      </c>
      <c r="D16" s="85">
        <v>9.849967814E9</v>
      </c>
      <c r="E16" s="6" t="s">
        <v>20</v>
      </c>
      <c r="F16" s="6" t="s">
        <v>2900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949.0</v>
      </c>
      <c r="B17" s="37" t="s">
        <v>2904</v>
      </c>
      <c r="C17" s="37" t="s">
        <v>2905</v>
      </c>
      <c r="D17" s="85">
        <v>9.052308222E9</v>
      </c>
      <c r="E17" s="6" t="s">
        <v>20</v>
      </c>
      <c r="F17" s="6" t="s">
        <v>2906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950.0</v>
      </c>
      <c r="B18" s="37" t="s">
        <v>2910</v>
      </c>
      <c r="C18" s="37" t="s">
        <v>2911</v>
      </c>
      <c r="D18" s="85">
        <v>9.912192593E9</v>
      </c>
      <c r="E18" s="6" t="s">
        <v>20</v>
      </c>
      <c r="F18" s="6" t="s">
        <v>2912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951.0</v>
      </c>
      <c r="B19" s="37" t="s">
        <v>2916</v>
      </c>
      <c r="C19" s="6" t="s">
        <v>2917</v>
      </c>
      <c r="D19" s="85">
        <v>9.160004131E9</v>
      </c>
      <c r="E19" s="6" t="s">
        <v>20</v>
      </c>
      <c r="F19" s="6" t="s">
        <v>2918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952.0</v>
      </c>
      <c r="B20" s="37" t="s">
        <v>2922</v>
      </c>
      <c r="C20" s="37" t="s">
        <v>2923</v>
      </c>
      <c r="D20" s="85">
        <v>8.658117089E9</v>
      </c>
      <c r="E20" s="6" t="s">
        <v>20</v>
      </c>
      <c r="F20" s="6" t="s">
        <v>2924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953.0</v>
      </c>
      <c r="B21" s="37" t="s">
        <v>2927</v>
      </c>
      <c r="C21" s="37" t="s">
        <v>2928</v>
      </c>
      <c r="D21" s="85" t="s">
        <v>2929</v>
      </c>
      <c r="E21" s="6" t="s">
        <v>20</v>
      </c>
      <c r="F21" s="6" t="s">
        <v>2931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954.0</v>
      </c>
      <c r="B22" s="37" t="s">
        <v>2932</v>
      </c>
      <c r="C22" s="37" t="s">
        <v>2933</v>
      </c>
      <c r="D22" s="85">
        <v>9.6425316E9</v>
      </c>
      <c r="E22" s="6" t="s">
        <v>20</v>
      </c>
      <c r="F22" s="6" t="s">
        <v>2934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955.0</v>
      </c>
      <c r="B23" s="37" t="s">
        <v>2938</v>
      </c>
      <c r="C23" s="37" t="s">
        <v>2939</v>
      </c>
      <c r="D23" s="85">
        <v>7.036042799E9</v>
      </c>
      <c r="E23" s="6" t="s">
        <v>20</v>
      </c>
      <c r="F23" s="6"/>
      <c r="G23" s="6"/>
      <c r="H23" s="6" t="s">
        <v>1830</v>
      </c>
      <c r="I23" s="6" t="s">
        <v>2940</v>
      </c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956.0</v>
      </c>
      <c r="B24" s="37" t="s">
        <v>2941</v>
      </c>
      <c r="C24" s="37" t="s">
        <v>2942</v>
      </c>
      <c r="D24" s="85">
        <v>9.65262603E9</v>
      </c>
      <c r="E24" s="6" t="s">
        <v>20</v>
      </c>
      <c r="F24" s="6" t="s">
        <v>2943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957.0</v>
      </c>
      <c r="B25" s="37" t="s">
        <v>2947</v>
      </c>
      <c r="C25" s="37" t="s">
        <v>2948</v>
      </c>
      <c r="D25" s="85">
        <v>9.701792267E9</v>
      </c>
      <c r="E25" s="6" t="s">
        <v>20</v>
      </c>
      <c r="F25" s="6" t="s">
        <v>2949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958.0</v>
      </c>
      <c r="B26" s="37" t="s">
        <v>2953</v>
      </c>
      <c r="C26" s="37" t="s">
        <v>2954</v>
      </c>
      <c r="D26" s="85">
        <v>9.640621725E9</v>
      </c>
      <c r="E26" s="6" t="s">
        <v>20</v>
      </c>
      <c r="F26" s="6" t="s">
        <v>2955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959.0</v>
      </c>
      <c r="B27" s="37" t="s">
        <v>2958</v>
      </c>
      <c r="C27" s="37" t="s">
        <v>2959</v>
      </c>
      <c r="D27" s="85">
        <v>8.333874185E9</v>
      </c>
      <c r="E27" s="6" t="s">
        <v>20</v>
      </c>
      <c r="F27" s="6" t="s">
        <v>2960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960.0</v>
      </c>
      <c r="B28" s="37" t="s">
        <v>2964</v>
      </c>
      <c r="C28" s="37" t="s">
        <v>2965</v>
      </c>
      <c r="D28" s="85">
        <v>8.886846272E9</v>
      </c>
      <c r="E28" s="6" t="s">
        <v>20</v>
      </c>
      <c r="F28" s="6" t="s">
        <v>2968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38.25" customHeight="1">
      <c r="A29" s="88">
        <v>961.0</v>
      </c>
      <c r="B29" s="37" t="s">
        <v>2972</v>
      </c>
      <c r="C29" s="37" t="s">
        <v>2973</v>
      </c>
      <c r="D29" s="85">
        <v>9.052424648E9</v>
      </c>
      <c r="E29" s="6" t="s">
        <v>20</v>
      </c>
      <c r="F29" s="37" t="s">
        <v>2974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962.0</v>
      </c>
      <c r="B30" s="37" t="s">
        <v>2978</v>
      </c>
      <c r="C30" s="37" t="s">
        <v>2979</v>
      </c>
      <c r="D30" s="85">
        <v>9.989626363E9</v>
      </c>
      <c r="E30" s="6" t="s">
        <v>20</v>
      </c>
      <c r="F30" s="6" t="s">
        <v>2980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963.0</v>
      </c>
      <c r="B31" s="37" t="s">
        <v>2983</v>
      </c>
      <c r="C31" s="37" t="s">
        <v>2984</v>
      </c>
      <c r="D31" s="85">
        <v>7.207196766E9</v>
      </c>
      <c r="E31" s="6" t="s">
        <v>20</v>
      </c>
      <c r="F31" s="6" t="s">
        <v>2986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964.0</v>
      </c>
      <c r="B32" s="37" t="s">
        <v>2988</v>
      </c>
      <c r="C32" s="37" t="s">
        <v>2991</v>
      </c>
      <c r="D32" s="85">
        <v>9.010534516E9</v>
      </c>
      <c r="E32" s="6" t="s">
        <v>20</v>
      </c>
      <c r="F32" s="6" t="s">
        <v>2992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965.0</v>
      </c>
      <c r="B33" s="37" t="s">
        <v>2997</v>
      </c>
      <c r="C33" s="37" t="s">
        <v>2998</v>
      </c>
      <c r="D33" s="85">
        <v>9.052343651E9</v>
      </c>
      <c r="E33" s="6" t="s">
        <v>20</v>
      </c>
      <c r="F33" s="6" t="s">
        <v>2999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966.0</v>
      </c>
      <c r="B34" s="37" t="s">
        <v>3003</v>
      </c>
      <c r="C34" s="37" t="s">
        <v>3004</v>
      </c>
      <c r="D34" s="85">
        <v>9.920418738E9</v>
      </c>
      <c r="E34" s="6" t="s">
        <v>20</v>
      </c>
      <c r="F34" s="6" t="s">
        <v>3005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967.0</v>
      </c>
      <c r="B35" s="37" t="s">
        <v>3009</v>
      </c>
      <c r="C35" s="37" t="s">
        <v>3010</v>
      </c>
      <c r="D35" s="85">
        <v>8.7922514E9</v>
      </c>
      <c r="E35" s="6" t="s">
        <v>20</v>
      </c>
      <c r="F35" s="6" t="s">
        <v>3011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968.0</v>
      </c>
      <c r="B36" s="37" t="s">
        <v>3015</v>
      </c>
      <c r="C36" s="37" t="s">
        <v>3016</v>
      </c>
      <c r="D36" s="85">
        <v>9.86649333E9</v>
      </c>
      <c r="E36" s="6" t="s">
        <v>20</v>
      </c>
      <c r="F36" s="6" t="s">
        <v>3017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969.0</v>
      </c>
      <c r="B37" s="37" t="s">
        <v>3021</v>
      </c>
      <c r="C37" s="37" t="s">
        <v>3022</v>
      </c>
      <c r="D37" s="85">
        <v>8.897257267E9</v>
      </c>
      <c r="E37" s="6" t="s">
        <v>20</v>
      </c>
      <c r="F37" s="6" t="s">
        <v>3023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970.0</v>
      </c>
      <c r="B38" s="37" t="s">
        <v>3027</v>
      </c>
      <c r="C38" s="37" t="s">
        <v>3028</v>
      </c>
      <c r="D38" s="85">
        <v>9.573883993E9</v>
      </c>
      <c r="E38" s="6" t="s">
        <v>20</v>
      </c>
      <c r="F38" s="6" t="s">
        <v>3029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971.0</v>
      </c>
      <c r="B39" s="37" t="s">
        <v>3033</v>
      </c>
      <c r="C39" s="37" t="s">
        <v>3034</v>
      </c>
      <c r="D39" s="85">
        <v>9.989661407E9</v>
      </c>
      <c r="E39" s="6" t="s">
        <v>20</v>
      </c>
      <c r="F39" s="6" t="s">
        <v>3035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972.0</v>
      </c>
      <c r="B40" s="37" t="s">
        <v>3039</v>
      </c>
      <c r="C40" s="37" t="s">
        <v>3040</v>
      </c>
      <c r="D40" s="85">
        <v>9.581488766E9</v>
      </c>
      <c r="E40" s="6" t="s">
        <v>20</v>
      </c>
      <c r="F40" s="6" t="s">
        <v>3041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973.0</v>
      </c>
      <c r="B41" s="37" t="s">
        <v>3045</v>
      </c>
      <c r="C41" s="37" t="s">
        <v>3046</v>
      </c>
      <c r="D41" s="85">
        <v>9.701227516E9</v>
      </c>
      <c r="E41" s="6" t="s">
        <v>20</v>
      </c>
      <c r="F41" s="6" t="s">
        <v>3047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974.0</v>
      </c>
      <c r="B42" s="37" t="s">
        <v>3051</v>
      </c>
      <c r="C42" s="37" t="s">
        <v>3052</v>
      </c>
      <c r="D42" s="85">
        <v>9.949147771E9</v>
      </c>
      <c r="E42" s="6" t="s">
        <v>20</v>
      </c>
      <c r="F42" s="6" t="s">
        <v>3053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975.0</v>
      </c>
      <c r="B43" s="37" t="s">
        <v>3057</v>
      </c>
      <c r="C43" s="37" t="s">
        <v>3058</v>
      </c>
      <c r="D43" s="85">
        <v>8.149817502E9</v>
      </c>
      <c r="E43" s="6" t="s">
        <v>20</v>
      </c>
      <c r="F43" s="6" t="s">
        <v>3059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976.0</v>
      </c>
      <c r="B44" s="37" t="s">
        <v>3063</v>
      </c>
      <c r="C44" s="37" t="s">
        <v>3064</v>
      </c>
      <c r="D44" s="85">
        <v>9.429830337E9</v>
      </c>
      <c r="E44" s="6" t="s">
        <v>20</v>
      </c>
      <c r="F44" s="6" t="s">
        <v>3065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88">
        <v>977.0</v>
      </c>
      <c r="B45" s="37" t="s">
        <v>3068</v>
      </c>
      <c r="C45" s="37" t="s">
        <v>3069</v>
      </c>
      <c r="D45" s="85">
        <v>9.985333334E9</v>
      </c>
      <c r="E45" s="6" t="s">
        <v>20</v>
      </c>
      <c r="F45" s="6" t="s">
        <v>3070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978.0</v>
      </c>
      <c r="B46" s="37" t="s">
        <v>3079</v>
      </c>
      <c r="C46" s="37" t="s">
        <v>3081</v>
      </c>
      <c r="D46" s="85">
        <v>8.49903779E9</v>
      </c>
      <c r="E46" s="6" t="s">
        <v>20</v>
      </c>
      <c r="F46" s="6" t="s">
        <v>3082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88">
        <v>979.0</v>
      </c>
      <c r="B47" s="37" t="s">
        <v>3086</v>
      </c>
      <c r="C47" s="37" t="s">
        <v>3087</v>
      </c>
      <c r="D47" s="85">
        <v>9.70415416E9</v>
      </c>
      <c r="E47" s="6" t="s">
        <v>20</v>
      </c>
      <c r="F47" s="6" t="s">
        <v>3088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980.0</v>
      </c>
      <c r="B48" s="37" t="s">
        <v>3092</v>
      </c>
      <c r="C48" s="37" t="s">
        <v>3093</v>
      </c>
      <c r="D48" s="85">
        <v>9.652688916E9</v>
      </c>
      <c r="E48" s="6" t="s">
        <v>20</v>
      </c>
      <c r="F48" s="6" t="s">
        <v>3094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981.0</v>
      </c>
      <c r="B49" s="37" t="s">
        <v>3098</v>
      </c>
      <c r="C49" s="37" t="s">
        <v>3099</v>
      </c>
      <c r="D49" s="85">
        <v>9.032766472E9</v>
      </c>
      <c r="E49" s="6" t="s">
        <v>20</v>
      </c>
      <c r="F49" s="6" t="s">
        <v>3100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982.0</v>
      </c>
      <c r="B50" s="37" t="s">
        <v>3104</v>
      </c>
      <c r="C50" s="37" t="s">
        <v>3105</v>
      </c>
      <c r="D50" s="85">
        <v>9.502356377E9</v>
      </c>
      <c r="E50" s="6" t="s">
        <v>20</v>
      </c>
      <c r="F50" s="6" t="s">
        <v>3106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983.0</v>
      </c>
      <c r="B51" s="37" t="s">
        <v>3110</v>
      </c>
      <c r="C51" s="37" t="s">
        <v>3111</v>
      </c>
      <c r="D51" s="85">
        <v>9.91612026E9</v>
      </c>
      <c r="E51" s="6" t="s">
        <v>20</v>
      </c>
      <c r="F51" s="6" t="s">
        <v>3112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984.0</v>
      </c>
      <c r="B52" s="37" t="s">
        <v>3116</v>
      </c>
      <c r="C52" s="37" t="s">
        <v>3117</v>
      </c>
      <c r="D52" s="85">
        <v>9.676600283E9</v>
      </c>
      <c r="E52" s="6" t="s">
        <v>20</v>
      </c>
      <c r="F52" s="6" t="s">
        <v>3118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985.0</v>
      </c>
      <c r="B53" s="37" t="s">
        <v>3122</v>
      </c>
      <c r="C53" s="37" t="s">
        <v>3123</v>
      </c>
      <c r="D53" s="85">
        <v>8.123495615E9</v>
      </c>
      <c r="E53" s="6" t="s">
        <v>20</v>
      </c>
      <c r="F53" s="6" t="s">
        <v>3124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88">
        <v>986.0</v>
      </c>
      <c r="B54" s="37" t="s">
        <v>3128</v>
      </c>
      <c r="C54" s="37" t="s">
        <v>3129</v>
      </c>
      <c r="D54" s="85">
        <v>9.642292646E9</v>
      </c>
      <c r="E54" s="6" t="s">
        <v>20</v>
      </c>
      <c r="F54" s="6" t="s">
        <v>3130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88">
        <v>987.0</v>
      </c>
      <c r="B55" s="37" t="s">
        <v>3131</v>
      </c>
      <c r="C55" s="37" t="s">
        <v>3132</v>
      </c>
      <c r="D55" s="85">
        <v>9.959971076E9</v>
      </c>
      <c r="E55" s="6" t="s">
        <v>20</v>
      </c>
      <c r="F55" s="37" t="s">
        <v>3133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88">
        <v>988.0</v>
      </c>
      <c r="B56" s="37" t="s">
        <v>3137</v>
      </c>
      <c r="C56" s="37" t="s">
        <v>3138</v>
      </c>
      <c r="D56" s="85">
        <v>9.866668776E9</v>
      </c>
      <c r="E56" s="6" t="s">
        <v>20</v>
      </c>
      <c r="F56" s="6" t="s">
        <v>3139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88">
        <v>989.0</v>
      </c>
      <c r="B57" s="37" t="s">
        <v>3143</v>
      </c>
      <c r="C57" s="37" t="s">
        <v>3144</v>
      </c>
      <c r="D57" s="85">
        <v>9.920220427E9</v>
      </c>
      <c r="E57" s="6" t="s">
        <v>20</v>
      </c>
      <c r="F57" s="6" t="s">
        <v>3145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88">
        <v>990.0</v>
      </c>
      <c r="B58" s="37" t="s">
        <v>3149</v>
      </c>
      <c r="C58" s="37" t="s">
        <v>3150</v>
      </c>
      <c r="D58" s="85">
        <v>8.121879186E9</v>
      </c>
      <c r="E58" s="6" t="s">
        <v>20</v>
      </c>
      <c r="F58" s="6" t="s">
        <v>3151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88">
        <v>991.0</v>
      </c>
      <c r="B59" s="37" t="s">
        <v>3155</v>
      </c>
      <c r="C59" s="37" t="s">
        <v>3156</v>
      </c>
      <c r="D59" s="85">
        <v>8.374628207E9</v>
      </c>
      <c r="E59" s="6" t="s">
        <v>20</v>
      </c>
      <c r="F59" s="6" t="s">
        <v>3157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992.0</v>
      </c>
      <c r="B60" s="37" t="s">
        <v>3161</v>
      </c>
      <c r="C60" s="37" t="s">
        <v>3162</v>
      </c>
      <c r="D60" s="85">
        <v>9.951011888E9</v>
      </c>
      <c r="E60" s="6" t="s">
        <v>20</v>
      </c>
      <c r="F60" s="6" t="s">
        <v>3163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993.0</v>
      </c>
      <c r="B61" s="37" t="s">
        <v>3167</v>
      </c>
      <c r="C61" s="37" t="s">
        <v>3168</v>
      </c>
      <c r="D61" s="85">
        <v>9.652702309E9</v>
      </c>
      <c r="E61" s="6" t="s">
        <v>20</v>
      </c>
      <c r="F61" s="6" t="s">
        <v>3169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>
        <v>994.0</v>
      </c>
      <c r="B62" s="37" t="s">
        <v>3171</v>
      </c>
      <c r="C62" s="37" t="s">
        <v>3172</v>
      </c>
      <c r="D62" s="85">
        <v>9.550698807E9</v>
      </c>
      <c r="E62" s="6" t="s">
        <v>20</v>
      </c>
      <c r="F62" s="6" t="s">
        <v>3173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>
        <v>851.0</v>
      </c>
      <c r="B63" s="37" t="s">
        <v>2643</v>
      </c>
      <c r="C63" s="37" t="s">
        <v>2644</v>
      </c>
      <c r="D63" s="85">
        <v>9.490876543E9</v>
      </c>
      <c r="E63" s="6" t="s">
        <v>20</v>
      </c>
      <c r="F63" s="6"/>
      <c r="G63" s="6"/>
      <c r="H63" s="6" t="s">
        <v>1837</v>
      </c>
      <c r="I63" s="6" t="s">
        <v>3176</v>
      </c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63">
      <formula1>$AF$2:$AF$3</formula1>
    </dataValidation>
    <dataValidation type="list" allowBlank="1" showErrorMessage="1" sqref="H3:H63">
      <formula1>$AE$2:$AE$4</formula1>
    </dataValidation>
    <dataValidation type="list" allowBlank="1" showErrorMessage="1" sqref="G3:G36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3.43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995.0</v>
      </c>
      <c r="B3" s="37" t="s">
        <v>2886</v>
      </c>
      <c r="C3" s="38" t="s">
        <v>2887</v>
      </c>
      <c r="D3" s="85">
        <v>9.986569529E9</v>
      </c>
      <c r="E3" s="6" t="s">
        <v>20</v>
      </c>
      <c r="F3" s="6" t="s">
        <v>2891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996.0</v>
      </c>
      <c r="B4" s="37" t="s">
        <v>2895</v>
      </c>
      <c r="C4" s="37" t="s">
        <v>2896</v>
      </c>
      <c r="D4" s="85">
        <v>8.10594321E9</v>
      </c>
      <c r="E4" s="6" t="s">
        <v>20</v>
      </c>
      <c r="F4" s="6" t="s">
        <v>2897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997.0</v>
      </c>
      <c r="B5" s="37" t="s">
        <v>2901</v>
      </c>
      <c r="C5" s="38" t="s">
        <v>2902</v>
      </c>
      <c r="D5" s="85">
        <v>7.829939981E9</v>
      </c>
      <c r="E5" s="6" t="s">
        <v>20</v>
      </c>
      <c r="F5" s="6" t="s">
        <v>2903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998.0</v>
      </c>
      <c r="B6" s="37" t="s">
        <v>2907</v>
      </c>
      <c r="C6" s="37" t="s">
        <v>2908</v>
      </c>
      <c r="D6" s="85">
        <v>8.14744434E9</v>
      </c>
      <c r="E6" s="6" t="s">
        <v>20</v>
      </c>
      <c r="F6" s="6" t="s">
        <v>2909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999.0</v>
      </c>
      <c r="B7" s="37" t="s">
        <v>2913</v>
      </c>
      <c r="C7" s="37" t="s">
        <v>2914</v>
      </c>
      <c r="D7" s="85">
        <v>9.743793853E9</v>
      </c>
      <c r="E7" s="6" t="s">
        <v>20</v>
      </c>
      <c r="F7" s="6"/>
      <c r="G7" s="6"/>
      <c r="H7" s="6" t="s">
        <v>1830</v>
      </c>
      <c r="I7" s="6" t="s">
        <v>2915</v>
      </c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1000.0</v>
      </c>
      <c r="B8" s="37" t="s">
        <v>2919</v>
      </c>
      <c r="C8" s="37" t="s">
        <v>2920</v>
      </c>
      <c r="D8" s="85">
        <v>9.663084911E9</v>
      </c>
      <c r="E8" s="6" t="s">
        <v>20</v>
      </c>
      <c r="F8" s="6" t="s">
        <v>2921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1001.0</v>
      </c>
      <c r="B9" s="37" t="s">
        <v>2925</v>
      </c>
      <c r="C9" s="37" t="s">
        <v>2926</v>
      </c>
      <c r="D9" s="85">
        <v>9.4220694E9</v>
      </c>
      <c r="E9" s="6" t="s">
        <v>20</v>
      </c>
      <c r="F9" s="6" t="s">
        <v>2930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1002.0</v>
      </c>
      <c r="B10" s="37" t="s">
        <v>2935</v>
      </c>
      <c r="C10" s="37" t="s">
        <v>2936</v>
      </c>
      <c r="D10" s="85">
        <v>9.873663981E9</v>
      </c>
      <c r="E10" s="6" t="s">
        <v>20</v>
      </c>
      <c r="F10" s="6" t="s">
        <v>2937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1003.0</v>
      </c>
      <c r="B11" s="37" t="s">
        <v>2944</v>
      </c>
      <c r="C11" s="37" t="s">
        <v>2945</v>
      </c>
      <c r="D11" s="85">
        <v>9.620141241E9</v>
      </c>
      <c r="E11" s="6" t="s">
        <v>20</v>
      </c>
      <c r="F11" s="6" t="s">
        <v>2946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1004.0</v>
      </c>
      <c r="B12" s="37" t="s">
        <v>2950</v>
      </c>
      <c r="C12" s="37" t="s">
        <v>2951</v>
      </c>
      <c r="D12" s="85">
        <v>9.980805328E9</v>
      </c>
      <c r="E12" s="6" t="s">
        <v>20</v>
      </c>
      <c r="F12" s="6" t="s">
        <v>2952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1005.0</v>
      </c>
      <c r="B13" s="37" t="s">
        <v>2956</v>
      </c>
      <c r="C13" s="37" t="s">
        <v>2957</v>
      </c>
      <c r="D13" s="85">
        <v>9.663322002E9</v>
      </c>
      <c r="E13" s="6" t="s">
        <v>20</v>
      </c>
      <c r="F13" s="6"/>
      <c r="G13" s="6"/>
      <c r="H13" s="6" t="s">
        <v>1824</v>
      </c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1006.0</v>
      </c>
      <c r="B14" s="37" t="s">
        <v>2961</v>
      </c>
      <c r="C14" s="37" t="s">
        <v>2962</v>
      </c>
      <c r="D14" s="85">
        <v>7.829325407E9</v>
      </c>
      <c r="E14" s="6" t="s">
        <v>20</v>
      </c>
      <c r="F14" s="6" t="s">
        <v>2963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1007.0</v>
      </c>
      <c r="B15" s="37" t="s">
        <v>2966</v>
      </c>
      <c r="C15" s="6" t="s">
        <v>2967</v>
      </c>
      <c r="D15" s="11">
        <v>9.629769923E9</v>
      </c>
      <c r="E15" s="6" t="s">
        <v>20</v>
      </c>
      <c r="F15" s="6"/>
      <c r="G15" s="6"/>
      <c r="H15" s="6" t="s">
        <v>1824</v>
      </c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1008.0</v>
      </c>
      <c r="B16" s="37" t="s">
        <v>2969</v>
      </c>
      <c r="C16" s="37" t="s">
        <v>2970</v>
      </c>
      <c r="D16" s="85">
        <v>9.620141682E9</v>
      </c>
      <c r="E16" s="6" t="s">
        <v>20</v>
      </c>
      <c r="F16" s="6" t="s">
        <v>2971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1009.0</v>
      </c>
      <c r="B17" s="37" t="s">
        <v>2975</v>
      </c>
      <c r="C17" s="37" t="s">
        <v>2976</v>
      </c>
      <c r="D17" s="85">
        <v>8.793705557E9</v>
      </c>
      <c r="E17" s="6" t="s">
        <v>20</v>
      </c>
      <c r="F17" s="6" t="s">
        <v>2977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1010.0</v>
      </c>
      <c r="B18" s="37" t="s">
        <v>2981</v>
      </c>
      <c r="C18" s="13" t="s">
        <v>2982</v>
      </c>
      <c r="D18" s="85">
        <v>9.538985462E9</v>
      </c>
      <c r="E18" s="6" t="s">
        <v>2985</v>
      </c>
      <c r="F18" s="6" t="s">
        <v>2987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1011.0</v>
      </c>
      <c r="B19" s="37" t="s">
        <v>2989</v>
      </c>
      <c r="C19" s="6" t="s">
        <v>2990</v>
      </c>
      <c r="D19" s="85">
        <v>9.739477577E9</v>
      </c>
      <c r="E19" s="6" t="s">
        <v>20</v>
      </c>
      <c r="F19" s="6"/>
      <c r="G19" s="6"/>
      <c r="H19" s="6" t="s">
        <v>1830</v>
      </c>
      <c r="I19" s="6" t="s">
        <v>2993</v>
      </c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1012.0</v>
      </c>
      <c r="B20" s="37" t="s">
        <v>2994</v>
      </c>
      <c r="C20" s="37" t="s">
        <v>2995</v>
      </c>
      <c r="D20" s="85">
        <v>9.53869188E9</v>
      </c>
      <c r="E20" s="6" t="s">
        <v>20</v>
      </c>
      <c r="F20" s="6" t="s">
        <v>2996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1013.0</v>
      </c>
      <c r="B21" s="37" t="s">
        <v>3000</v>
      </c>
      <c r="C21" s="37" t="s">
        <v>3001</v>
      </c>
      <c r="D21" s="85">
        <v>9.880953536E9</v>
      </c>
      <c r="E21" s="6" t="s">
        <v>20</v>
      </c>
      <c r="F21" s="6" t="s">
        <v>3002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1014.0</v>
      </c>
      <c r="B22" s="37" t="s">
        <v>3006</v>
      </c>
      <c r="C22" s="37" t="s">
        <v>3007</v>
      </c>
      <c r="D22" s="85">
        <v>9.880588233E9</v>
      </c>
      <c r="E22" s="6" t="s">
        <v>20</v>
      </c>
      <c r="F22" s="6" t="s">
        <v>3008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1015.0</v>
      </c>
      <c r="B23" s="37" t="s">
        <v>3012</v>
      </c>
      <c r="C23" s="37" t="s">
        <v>3013</v>
      </c>
      <c r="D23" s="85">
        <v>9.944340215E9</v>
      </c>
      <c r="E23" s="6" t="s">
        <v>20</v>
      </c>
      <c r="F23" s="6" t="s">
        <v>3014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1016.0</v>
      </c>
      <c r="B24" s="37" t="s">
        <v>3018</v>
      </c>
      <c r="C24" s="37" t="s">
        <v>3019</v>
      </c>
      <c r="D24" s="85">
        <v>9.676008958E9</v>
      </c>
      <c r="E24" s="6" t="s">
        <v>20</v>
      </c>
      <c r="F24" s="6" t="s">
        <v>3020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1017.0</v>
      </c>
      <c r="B25" s="37" t="s">
        <v>3024</v>
      </c>
      <c r="C25" s="37" t="s">
        <v>3025</v>
      </c>
      <c r="D25" s="85">
        <v>9.538207078E9</v>
      </c>
      <c r="E25" s="6" t="s">
        <v>20</v>
      </c>
      <c r="F25" s="6" t="s">
        <v>3026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1018.0</v>
      </c>
      <c r="B26" s="37" t="s">
        <v>3030</v>
      </c>
      <c r="C26" s="37" t="s">
        <v>3031</v>
      </c>
      <c r="D26" s="85">
        <v>8.892470128E9</v>
      </c>
      <c r="E26" s="6" t="s">
        <v>20</v>
      </c>
      <c r="F26" s="6" t="s">
        <v>3032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1019.0</v>
      </c>
      <c r="B27" s="37" t="s">
        <v>3036</v>
      </c>
      <c r="C27" s="37" t="s">
        <v>3037</v>
      </c>
      <c r="D27" s="85">
        <v>9.789830021E9</v>
      </c>
      <c r="E27" s="6" t="s">
        <v>20</v>
      </c>
      <c r="F27" s="6" t="s">
        <v>3038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1020.0</v>
      </c>
      <c r="B28" s="37" t="s">
        <v>3042</v>
      </c>
      <c r="C28" s="37" t="s">
        <v>3043</v>
      </c>
      <c r="D28" s="85">
        <v>7.89931061E9</v>
      </c>
      <c r="E28" s="6" t="s">
        <v>20</v>
      </c>
      <c r="F28" s="6" t="s">
        <v>3044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1021.0</v>
      </c>
      <c r="B29" s="37" t="s">
        <v>3048</v>
      </c>
      <c r="C29" s="37" t="s">
        <v>3049</v>
      </c>
      <c r="D29" s="85">
        <v>9.008353129E9</v>
      </c>
      <c r="E29" s="6" t="s">
        <v>20</v>
      </c>
      <c r="F29" s="6" t="s">
        <v>3050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1022.0</v>
      </c>
      <c r="B30" s="37" t="s">
        <v>3054</v>
      </c>
      <c r="C30" s="37" t="s">
        <v>3055</v>
      </c>
      <c r="D30" s="85">
        <v>7.259933625E9</v>
      </c>
      <c r="E30" s="6" t="s">
        <v>20</v>
      </c>
      <c r="F30" s="6" t="s">
        <v>3056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1023.0</v>
      </c>
      <c r="B31" s="37" t="s">
        <v>3060</v>
      </c>
      <c r="C31" s="37" t="s">
        <v>3061</v>
      </c>
      <c r="D31" s="85">
        <v>9.036039951E9</v>
      </c>
      <c r="E31" s="6" t="s">
        <v>20</v>
      </c>
      <c r="F31" s="6" t="s">
        <v>3062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1024.0</v>
      </c>
      <c r="B32" s="37" t="s">
        <v>3066</v>
      </c>
      <c r="C32" s="37" t="s">
        <v>3067</v>
      </c>
      <c r="D32" s="85">
        <v>9.82078917E9</v>
      </c>
      <c r="E32" s="6" t="s">
        <v>20</v>
      </c>
      <c r="F32" s="6"/>
      <c r="G32" s="6"/>
      <c r="H32" s="6" t="s">
        <v>1824</v>
      </c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1025.0</v>
      </c>
      <c r="B33" s="37" t="s">
        <v>3071</v>
      </c>
      <c r="C33" s="37" t="s">
        <v>3072</v>
      </c>
      <c r="D33" s="85">
        <v>5.6905582E8</v>
      </c>
      <c r="E33" s="6" t="s">
        <v>20</v>
      </c>
      <c r="F33" s="6" t="s">
        <v>3073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1026.0</v>
      </c>
      <c r="B34" s="37" t="s">
        <v>3074</v>
      </c>
      <c r="C34" s="37" t="s">
        <v>3075</v>
      </c>
      <c r="D34" s="85">
        <v>9.663942522E9</v>
      </c>
      <c r="E34" s="6" t="s">
        <v>20</v>
      </c>
      <c r="F34" s="6" t="s">
        <v>3076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1027.0</v>
      </c>
      <c r="B35" s="37" t="s">
        <v>3077</v>
      </c>
      <c r="C35" s="37" t="s">
        <v>3078</v>
      </c>
      <c r="D35" s="85">
        <v>9.995376789E9</v>
      </c>
      <c r="E35" s="6" t="s">
        <v>20</v>
      </c>
      <c r="F35" s="6"/>
      <c r="G35" s="6"/>
      <c r="H35" s="6" t="s">
        <v>1830</v>
      </c>
      <c r="I35" s="6" t="s">
        <v>3080</v>
      </c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1028.0</v>
      </c>
      <c r="B36" s="37" t="s">
        <v>3083</v>
      </c>
      <c r="C36" s="37" t="s">
        <v>3084</v>
      </c>
      <c r="D36" s="85">
        <v>9.663555678E9</v>
      </c>
      <c r="E36" s="6" t="s">
        <v>20</v>
      </c>
      <c r="F36" s="6" t="s">
        <v>3085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1029.0</v>
      </c>
      <c r="B37" s="37" t="s">
        <v>3089</v>
      </c>
      <c r="C37" s="37" t="s">
        <v>3090</v>
      </c>
      <c r="D37" s="85">
        <v>9.789899782E9</v>
      </c>
      <c r="E37" s="6" t="s">
        <v>20</v>
      </c>
      <c r="F37" s="6" t="s">
        <v>3091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1030.0</v>
      </c>
      <c r="B38" s="37" t="s">
        <v>3095</v>
      </c>
      <c r="C38" s="37" t="s">
        <v>3096</v>
      </c>
      <c r="D38" s="85">
        <v>8.149562167E9</v>
      </c>
      <c r="E38" s="6" t="s">
        <v>20</v>
      </c>
      <c r="F38" s="6"/>
      <c r="G38" s="6"/>
      <c r="H38" s="6" t="s">
        <v>1830</v>
      </c>
      <c r="I38" s="6" t="s">
        <v>3097</v>
      </c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1031.0</v>
      </c>
      <c r="B39" s="37" t="s">
        <v>3101</v>
      </c>
      <c r="C39" s="37" t="s">
        <v>3102</v>
      </c>
      <c r="D39" s="85">
        <v>9.986998778E9</v>
      </c>
      <c r="E39" s="6" t="s">
        <v>20</v>
      </c>
      <c r="F39" s="6" t="s">
        <v>3103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1032.0</v>
      </c>
      <c r="B40" s="37" t="s">
        <v>3107</v>
      </c>
      <c r="C40" s="37" t="s">
        <v>3108</v>
      </c>
      <c r="D40" s="85">
        <v>9.902325781E9</v>
      </c>
      <c r="E40" s="6" t="s">
        <v>20</v>
      </c>
      <c r="F40" s="6" t="s">
        <v>3109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1033.0</v>
      </c>
      <c r="B41" s="37" t="s">
        <v>3113</v>
      </c>
      <c r="C41" s="37" t="s">
        <v>3114</v>
      </c>
      <c r="D41" s="85">
        <v>7.022092161E9</v>
      </c>
      <c r="E41" s="6" t="s">
        <v>20</v>
      </c>
      <c r="F41" s="6" t="s">
        <v>3115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1034.0</v>
      </c>
      <c r="B42" s="37" t="s">
        <v>3119</v>
      </c>
      <c r="C42" s="37" t="s">
        <v>3120</v>
      </c>
      <c r="D42" s="85">
        <v>4.125894591E9</v>
      </c>
      <c r="E42" s="6" t="s">
        <v>20</v>
      </c>
      <c r="F42" s="6" t="s">
        <v>3121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1035.0</v>
      </c>
      <c r="B43" s="37" t="s">
        <v>3125</v>
      </c>
      <c r="C43" s="37" t="s">
        <v>3126</v>
      </c>
      <c r="D43" s="85">
        <v>7.02280478E9</v>
      </c>
      <c r="E43" s="6" t="s">
        <v>20</v>
      </c>
      <c r="F43" s="6" t="s">
        <v>3127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1036.0</v>
      </c>
      <c r="B44" s="37" t="s">
        <v>3134</v>
      </c>
      <c r="C44" s="37" t="s">
        <v>3135</v>
      </c>
      <c r="D44" s="85">
        <v>8.985711782E9</v>
      </c>
      <c r="E44" s="6" t="s">
        <v>20</v>
      </c>
      <c r="F44" s="6" t="s">
        <v>3136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4.25" customHeight="1">
      <c r="A45" s="88">
        <v>1037.0</v>
      </c>
      <c r="B45" s="37" t="s">
        <v>3140</v>
      </c>
      <c r="C45" s="37" t="s">
        <v>3141</v>
      </c>
      <c r="D45" s="85">
        <v>9.742888859E9</v>
      </c>
      <c r="E45" s="6" t="s">
        <v>20</v>
      </c>
      <c r="F45" s="6" t="s">
        <v>3142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1038.0</v>
      </c>
      <c r="B46" s="37" t="s">
        <v>3146</v>
      </c>
      <c r="C46" s="37" t="s">
        <v>3147</v>
      </c>
      <c r="D46" s="85">
        <v>9.972522044E9</v>
      </c>
      <c r="E46" s="6" t="s">
        <v>20</v>
      </c>
      <c r="F46" s="6" t="s">
        <v>3148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88">
        <v>1039.0</v>
      </c>
      <c r="B47" s="37" t="s">
        <v>3152</v>
      </c>
      <c r="C47" s="37" t="s">
        <v>3153</v>
      </c>
      <c r="D47" s="85">
        <v>9.686266002E9</v>
      </c>
      <c r="E47" s="6" t="s">
        <v>20</v>
      </c>
      <c r="F47" s="6" t="s">
        <v>3154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1040.0</v>
      </c>
      <c r="B48" s="37" t="s">
        <v>3158</v>
      </c>
      <c r="C48" s="37" t="s">
        <v>3159</v>
      </c>
      <c r="D48" s="85">
        <v>9.740535338E9</v>
      </c>
      <c r="E48" s="6" t="s">
        <v>20</v>
      </c>
      <c r="F48" s="6" t="s">
        <v>3160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1041.0</v>
      </c>
      <c r="B49" s="37" t="s">
        <v>3164</v>
      </c>
      <c r="C49" s="37" t="s">
        <v>3165</v>
      </c>
      <c r="D49" s="85">
        <v>9.963968463E9</v>
      </c>
      <c r="E49" s="6" t="s">
        <v>20</v>
      </c>
      <c r="F49" s="6" t="s">
        <v>3166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813.0</v>
      </c>
      <c r="B50" s="37" t="s">
        <v>2488</v>
      </c>
      <c r="C50" s="37" t="s">
        <v>2489</v>
      </c>
      <c r="D50" s="85">
        <v>8.197405332E9</v>
      </c>
      <c r="E50" s="6" t="s">
        <v>20</v>
      </c>
      <c r="F50" s="6" t="s">
        <v>3170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1101.0</v>
      </c>
      <c r="B51" s="37" t="s">
        <v>3174</v>
      </c>
      <c r="C51" s="37" t="s">
        <v>3175</v>
      </c>
      <c r="D51" s="85">
        <v>7.204161651E9</v>
      </c>
      <c r="E51" s="6" t="s">
        <v>20</v>
      </c>
      <c r="F51" s="6" t="s">
        <v>3166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1102.0</v>
      </c>
      <c r="B52" s="37" t="s">
        <v>3177</v>
      </c>
      <c r="C52" s="37" t="s">
        <v>3178</v>
      </c>
      <c r="D52" s="85">
        <v>7.204840789E9</v>
      </c>
      <c r="E52" s="6" t="s">
        <v>20</v>
      </c>
      <c r="F52" s="6"/>
      <c r="G52" s="6"/>
      <c r="H52" s="6" t="s">
        <v>1824</v>
      </c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1103.0</v>
      </c>
      <c r="B53" s="37" t="s">
        <v>3179</v>
      </c>
      <c r="C53" s="37" t="s">
        <v>3180</v>
      </c>
      <c r="D53" s="85">
        <v>9.632411005E9</v>
      </c>
      <c r="E53" s="6" t="s">
        <v>20</v>
      </c>
      <c r="F53" s="6"/>
      <c r="G53" s="6"/>
      <c r="H53" s="6" t="s">
        <v>1830</v>
      </c>
      <c r="I53" s="6" t="s">
        <v>3181</v>
      </c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</sheetData>
  <dataValidations>
    <dataValidation type="list" allowBlank="1" showErrorMessage="1" sqref="J3:J53">
      <formula1>$AF$2:$AF$3</formula1>
    </dataValidation>
    <dataValidation type="list" allowBlank="1" showErrorMessage="1" sqref="H3:H53">
      <formula1>$AE$2:$AE$4</formula1>
    </dataValidation>
    <dataValidation type="list" allowBlank="1" showErrorMessage="1" sqref="G3:G36">
      <formula1>$BU$1:$BU$2</formula1>
    </dataValidation>
  </dataValidations>
  <hyperlinks>
    <hyperlink r:id="rId1" ref="C3"/>
    <hyperlink r:id="rId2" ref="C5"/>
    <hyperlink r:id="rId3" ref="C18"/>
  </hyperlinks>
  <printOptions/>
  <pageMargins bottom="0.75" footer="0.0" header="0.0" left="0.7" right="0.7" top="0.75"/>
  <pageSetup orientation="landscape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7.29"/>
    <col customWidth="1" min="7" max="7" width="17.71"/>
    <col customWidth="1" min="8" max="8" width="15.43"/>
    <col customWidth="1" min="9" max="9" width="16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1042.0</v>
      </c>
      <c r="B3" s="37" t="s">
        <v>3182</v>
      </c>
      <c r="C3" s="37" t="s">
        <v>3183</v>
      </c>
      <c r="D3" s="85">
        <v>9.676229933E9</v>
      </c>
      <c r="E3" s="6" t="s">
        <v>20</v>
      </c>
      <c r="F3" s="6" t="s">
        <v>3184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1043.0</v>
      </c>
      <c r="B4" s="37" t="s">
        <v>3185</v>
      </c>
      <c r="C4" s="37" t="s">
        <v>3186</v>
      </c>
      <c r="D4" s="85">
        <v>9.703687673E9</v>
      </c>
      <c r="E4" s="6" t="s">
        <v>20</v>
      </c>
      <c r="F4" s="6" t="s">
        <v>3187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1044.0</v>
      </c>
      <c r="B5" s="37" t="s">
        <v>3188</v>
      </c>
      <c r="C5" s="37" t="s">
        <v>3189</v>
      </c>
      <c r="D5" s="85">
        <v>9.949304723E9</v>
      </c>
      <c r="E5" s="6" t="s">
        <v>20</v>
      </c>
      <c r="F5" s="6" t="s">
        <v>3190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1045.0</v>
      </c>
      <c r="B6" s="37" t="s">
        <v>3191</v>
      </c>
      <c r="C6" s="37" t="s">
        <v>3192</v>
      </c>
      <c r="D6" s="85">
        <v>9.010133149E9</v>
      </c>
      <c r="E6" s="6" t="s">
        <v>20</v>
      </c>
      <c r="F6" s="6" t="s">
        <v>3193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1046.0</v>
      </c>
      <c r="B7" s="37" t="s">
        <v>3194</v>
      </c>
      <c r="C7" s="37" t="s">
        <v>3195</v>
      </c>
      <c r="D7" s="85">
        <v>9.885292875E9</v>
      </c>
      <c r="E7" s="6" t="s">
        <v>20</v>
      </c>
      <c r="F7" s="6" t="s">
        <v>3196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1047.0</v>
      </c>
      <c r="B8" s="37" t="s">
        <v>3197</v>
      </c>
      <c r="C8" s="37" t="s">
        <v>3198</v>
      </c>
      <c r="D8" s="85">
        <v>9.985002862E9</v>
      </c>
      <c r="E8" s="6" t="s">
        <v>20</v>
      </c>
      <c r="F8" s="6" t="s">
        <v>3199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1048.0</v>
      </c>
      <c r="B9" s="37" t="s">
        <v>3203</v>
      </c>
      <c r="C9" s="37" t="s">
        <v>3204</v>
      </c>
      <c r="D9" s="85">
        <v>9.966224729E9</v>
      </c>
      <c r="E9" s="6" t="s">
        <v>20</v>
      </c>
      <c r="F9" s="6" t="s">
        <v>3206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1049.0</v>
      </c>
      <c r="B10" s="37" t="s">
        <v>3207</v>
      </c>
      <c r="C10" s="37" t="s">
        <v>3208</v>
      </c>
      <c r="D10" s="85">
        <v>9.000171758E9</v>
      </c>
      <c r="E10" s="6" t="s">
        <v>20</v>
      </c>
      <c r="F10" s="6" t="s">
        <v>3209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1050.0</v>
      </c>
      <c r="B11" s="37" t="s">
        <v>3213</v>
      </c>
      <c r="C11" s="37" t="s">
        <v>3214</v>
      </c>
      <c r="D11" s="85">
        <v>8.125000798E9</v>
      </c>
      <c r="E11" s="6" t="s">
        <v>20</v>
      </c>
      <c r="F11" s="6" t="s">
        <v>3215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1051.0</v>
      </c>
      <c r="B12" s="37" t="s">
        <v>3217</v>
      </c>
      <c r="C12" s="37" t="s">
        <v>3219</v>
      </c>
      <c r="D12" s="85">
        <v>7.093801325E9</v>
      </c>
      <c r="E12" s="6" t="s">
        <v>20</v>
      </c>
      <c r="F12" s="6" t="s">
        <v>3220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1052.0</v>
      </c>
      <c r="B13" s="37" t="s">
        <v>3222</v>
      </c>
      <c r="C13" s="37" t="s">
        <v>3223</v>
      </c>
      <c r="D13" s="85">
        <v>8.886278487E9</v>
      </c>
      <c r="E13" s="6" t="s">
        <v>20</v>
      </c>
      <c r="F13" s="6" t="s">
        <v>3224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1053.0</v>
      </c>
      <c r="B14" s="37" t="s">
        <v>3228</v>
      </c>
      <c r="C14" s="37" t="s">
        <v>3229</v>
      </c>
      <c r="D14" s="85">
        <v>9.848894488E9</v>
      </c>
      <c r="E14" s="6" t="s">
        <v>20</v>
      </c>
      <c r="F14" s="6" t="s">
        <v>3230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1054.0</v>
      </c>
      <c r="B15" s="37" t="s">
        <v>3234</v>
      </c>
      <c r="C15" s="6" t="s">
        <v>3235</v>
      </c>
      <c r="D15" s="11">
        <v>7.838383955E9</v>
      </c>
      <c r="E15" s="6" t="s">
        <v>20</v>
      </c>
      <c r="F15" s="6" t="s">
        <v>3238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1055.0</v>
      </c>
      <c r="B16" s="37" t="s">
        <v>3240</v>
      </c>
      <c r="C16" s="37" t="s">
        <v>3241</v>
      </c>
      <c r="D16" s="85">
        <v>7.799257E9</v>
      </c>
      <c r="E16" s="6" t="s">
        <v>20</v>
      </c>
      <c r="F16" s="6" t="s">
        <v>3242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1056.0</v>
      </c>
      <c r="B17" s="37" t="s">
        <v>3246</v>
      </c>
      <c r="C17" s="37" t="s">
        <v>3247</v>
      </c>
      <c r="D17" s="85">
        <v>7.845684303E9</v>
      </c>
      <c r="E17" s="6" t="s">
        <v>20</v>
      </c>
      <c r="F17" s="6" t="s">
        <v>3248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1057.0</v>
      </c>
      <c r="B18" s="37" t="s">
        <v>3252</v>
      </c>
      <c r="C18" s="37" t="s">
        <v>3253</v>
      </c>
      <c r="D18" s="85">
        <v>9.059875672E9</v>
      </c>
      <c r="E18" s="6" t="s">
        <v>20</v>
      </c>
      <c r="F18" s="6" t="s">
        <v>3254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1058.0</v>
      </c>
      <c r="B19" s="37" t="s">
        <v>3258</v>
      </c>
      <c r="C19" s="6" t="s">
        <v>3259</v>
      </c>
      <c r="D19" s="85">
        <v>9.700026926E9</v>
      </c>
      <c r="E19" s="6" t="s">
        <v>20</v>
      </c>
      <c r="F19" s="6" t="s">
        <v>3260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1059.0</v>
      </c>
      <c r="B20" s="37" t="s">
        <v>3264</v>
      </c>
      <c r="C20" s="37" t="s">
        <v>3265</v>
      </c>
      <c r="D20" s="85">
        <v>9.885071293E9</v>
      </c>
      <c r="E20" s="6" t="s">
        <v>20</v>
      </c>
      <c r="F20" s="6" t="s">
        <v>3266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1060.0</v>
      </c>
      <c r="B21" s="37" t="s">
        <v>3270</v>
      </c>
      <c r="C21" s="37" t="s">
        <v>3271</v>
      </c>
      <c r="D21" s="85">
        <v>9.493177027E9</v>
      </c>
      <c r="E21" s="6" t="s">
        <v>20</v>
      </c>
      <c r="F21" s="6" t="s">
        <v>3274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1061.0</v>
      </c>
      <c r="B22" s="37" t="s">
        <v>3276</v>
      </c>
      <c r="C22" s="37" t="s">
        <v>3277</v>
      </c>
      <c r="D22" s="85">
        <v>9.177758134E9</v>
      </c>
      <c r="E22" s="6" t="s">
        <v>20</v>
      </c>
      <c r="F22" s="6" t="s">
        <v>3278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1062.0</v>
      </c>
      <c r="B23" s="37" t="s">
        <v>3282</v>
      </c>
      <c r="C23" s="37" t="s">
        <v>3283</v>
      </c>
      <c r="D23" s="85">
        <v>8.142289966E9</v>
      </c>
      <c r="E23" s="6" t="s">
        <v>20</v>
      </c>
      <c r="F23" s="6" t="s">
        <v>3284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1063.0</v>
      </c>
      <c r="B24" s="37" t="s">
        <v>3288</v>
      </c>
      <c r="C24" s="37" t="s">
        <v>3289</v>
      </c>
      <c r="D24" s="85">
        <v>8.801786684E9</v>
      </c>
      <c r="E24" s="6" t="s">
        <v>20</v>
      </c>
      <c r="F24" s="6" t="s">
        <v>3290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1064.0</v>
      </c>
      <c r="B25" s="37" t="s">
        <v>3294</v>
      </c>
      <c r="C25" s="37" t="s">
        <v>3295</v>
      </c>
      <c r="D25" s="85">
        <v>9.849697071E9</v>
      </c>
      <c r="E25" s="6" t="s">
        <v>20</v>
      </c>
      <c r="F25" s="6" t="s">
        <v>3296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1065.0</v>
      </c>
      <c r="B26" s="37" t="s">
        <v>3300</v>
      </c>
      <c r="C26" s="37" t="s">
        <v>3301</v>
      </c>
      <c r="D26" s="85">
        <v>9.389488666E9</v>
      </c>
      <c r="E26" s="6" t="s">
        <v>20</v>
      </c>
      <c r="F26" s="6" t="s">
        <v>3302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1066.0</v>
      </c>
      <c r="B27" s="37" t="s">
        <v>3309</v>
      </c>
      <c r="C27" s="37" t="s">
        <v>3310</v>
      </c>
      <c r="D27" s="85">
        <v>9.673342492E9</v>
      </c>
      <c r="E27" s="6" t="s">
        <v>20</v>
      </c>
      <c r="F27" s="6" t="s">
        <v>3311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1067.0</v>
      </c>
      <c r="B28" s="37" t="s">
        <v>3315</v>
      </c>
      <c r="C28" s="38" t="s">
        <v>3316</v>
      </c>
      <c r="D28" s="85">
        <v>9.64299786E9</v>
      </c>
      <c r="E28" s="6" t="s">
        <v>20</v>
      </c>
      <c r="F28" s="6" t="s">
        <v>3317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1068.0</v>
      </c>
      <c r="B29" s="37" t="s">
        <v>3321</v>
      </c>
      <c r="C29" s="37" t="s">
        <v>3322</v>
      </c>
      <c r="D29" s="85">
        <v>9.676280729E9</v>
      </c>
      <c r="E29" s="6" t="s">
        <v>20</v>
      </c>
      <c r="F29" s="6" t="s">
        <v>3323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1069.0</v>
      </c>
      <c r="B30" s="37" t="s">
        <v>3327</v>
      </c>
      <c r="C30" s="37" t="s">
        <v>3328</v>
      </c>
      <c r="D30" s="85">
        <v>7.506210194E9</v>
      </c>
      <c r="E30" s="6" t="s">
        <v>20</v>
      </c>
      <c r="F30" s="6" t="s">
        <v>3329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1070.0</v>
      </c>
      <c r="B31" s="37" t="s">
        <v>3333</v>
      </c>
      <c r="C31" s="37" t="s">
        <v>3334</v>
      </c>
      <c r="D31" s="85">
        <v>9.885230973E9</v>
      </c>
      <c r="E31" s="6" t="s">
        <v>20</v>
      </c>
      <c r="F31" s="6" t="s">
        <v>3335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1071.0</v>
      </c>
      <c r="B32" s="37" t="s">
        <v>3339</v>
      </c>
      <c r="C32" s="37" t="s">
        <v>3340</v>
      </c>
      <c r="D32" s="85">
        <v>9.989613508E9</v>
      </c>
      <c r="E32" s="6" t="s">
        <v>20</v>
      </c>
      <c r="F32" s="6" t="s">
        <v>3343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1072.0</v>
      </c>
      <c r="B33" s="37" t="s">
        <v>3345</v>
      </c>
      <c r="C33" s="37" t="s">
        <v>3346</v>
      </c>
      <c r="D33" s="85">
        <v>8.12124947E9</v>
      </c>
      <c r="E33" s="6" t="s">
        <v>20</v>
      </c>
      <c r="F33" s="6" t="s">
        <v>3348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1073.0</v>
      </c>
      <c r="B34" s="37" t="s">
        <v>3351</v>
      </c>
      <c r="C34" s="37" t="s">
        <v>3352</v>
      </c>
      <c r="D34" s="85">
        <v>9.010199978E9</v>
      </c>
      <c r="E34" s="6" t="s">
        <v>20</v>
      </c>
      <c r="F34" s="6" t="s">
        <v>3353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1074.0</v>
      </c>
      <c r="B35" s="37" t="s">
        <v>3357</v>
      </c>
      <c r="C35" s="37" t="s">
        <v>3358</v>
      </c>
      <c r="D35" s="85">
        <v>8.977070566E9</v>
      </c>
      <c r="E35" s="6" t="s">
        <v>20</v>
      </c>
      <c r="F35" s="6" t="s">
        <v>3359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1075.0</v>
      </c>
      <c r="B36" s="37" t="s">
        <v>3363</v>
      </c>
      <c r="C36" s="37" t="s">
        <v>3364</v>
      </c>
      <c r="D36" s="85">
        <v>7.382324573E9</v>
      </c>
      <c r="E36" s="6" t="s">
        <v>20</v>
      </c>
      <c r="F36" s="6" t="s">
        <v>3365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1076.0</v>
      </c>
      <c r="B37" s="37" t="s">
        <v>3369</v>
      </c>
      <c r="C37" s="37" t="s">
        <v>3370</v>
      </c>
      <c r="D37" s="85" t="s">
        <v>3371</v>
      </c>
      <c r="E37" s="6" t="s">
        <v>20</v>
      </c>
      <c r="F37" s="6" t="s">
        <v>3373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1077.0</v>
      </c>
      <c r="B38" s="37" t="s">
        <v>3376</v>
      </c>
      <c r="C38" s="37" t="s">
        <v>3377</v>
      </c>
      <c r="D38" s="85">
        <v>7.893279028E9</v>
      </c>
      <c r="E38" s="6" t="s">
        <v>20</v>
      </c>
      <c r="F38" s="6" t="s">
        <v>3379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1078.0</v>
      </c>
      <c r="B39" s="37" t="s">
        <v>3382</v>
      </c>
      <c r="C39" s="37" t="s">
        <v>3383</v>
      </c>
      <c r="D39" s="85">
        <v>9.70560995E9</v>
      </c>
      <c r="E39" s="6" t="s">
        <v>20</v>
      </c>
      <c r="F39" s="6" t="s">
        <v>3386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1079.0</v>
      </c>
      <c r="B40" s="37" t="s">
        <v>3388</v>
      </c>
      <c r="C40" s="37" t="s">
        <v>3390</v>
      </c>
      <c r="D40" s="85">
        <v>9.849069638E9</v>
      </c>
      <c r="E40" s="6" t="s">
        <v>20</v>
      </c>
      <c r="F40" s="6" t="s">
        <v>3392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1080.0</v>
      </c>
      <c r="B41" s="37" t="s">
        <v>3394</v>
      </c>
      <c r="C41" s="37" t="s">
        <v>3396</v>
      </c>
      <c r="D41" s="85">
        <v>8.886472277E9</v>
      </c>
      <c r="E41" s="6" t="s">
        <v>20</v>
      </c>
      <c r="F41" s="6" t="s">
        <v>3398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1081.0</v>
      </c>
      <c r="B42" s="37" t="s">
        <v>3402</v>
      </c>
      <c r="C42" s="37" t="s">
        <v>3403</v>
      </c>
      <c r="D42" s="85">
        <v>8.019101582E9</v>
      </c>
      <c r="E42" s="6" t="s">
        <v>20</v>
      </c>
      <c r="F42" s="6" t="s">
        <v>3404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1082.0</v>
      </c>
      <c r="B43" s="37" t="s">
        <v>3408</v>
      </c>
      <c r="C43" s="37" t="s">
        <v>3409</v>
      </c>
      <c r="D43" s="85">
        <v>9.989568552E9</v>
      </c>
      <c r="E43" s="6" t="s">
        <v>20</v>
      </c>
      <c r="F43" s="6" t="s">
        <v>3410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1083.0</v>
      </c>
      <c r="B44" s="37" t="s">
        <v>3413</v>
      </c>
      <c r="C44" s="37" t="s">
        <v>3414</v>
      </c>
      <c r="D44" s="85">
        <v>9.642486868E9</v>
      </c>
      <c r="E44" s="6" t="s">
        <v>20</v>
      </c>
      <c r="F44" s="6" t="s">
        <v>3415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4.25" customHeight="1">
      <c r="A45" s="88">
        <v>1084.0</v>
      </c>
      <c r="B45" s="37" t="s">
        <v>3418</v>
      </c>
      <c r="C45" s="37" t="s">
        <v>3419</v>
      </c>
      <c r="D45" s="85">
        <v>8.143147105E9</v>
      </c>
      <c r="E45" s="6" t="s">
        <v>20</v>
      </c>
      <c r="F45" s="6" t="s">
        <v>3420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1085.0</v>
      </c>
      <c r="B46" s="37" t="s">
        <v>3423</v>
      </c>
      <c r="C46" s="37" t="s">
        <v>3424</v>
      </c>
      <c r="D46" s="85">
        <v>9.885143998E9</v>
      </c>
      <c r="E46" s="6" t="s">
        <v>20</v>
      </c>
      <c r="F46" s="6" t="s">
        <v>3426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88">
        <v>1086.0</v>
      </c>
      <c r="B47" s="37" t="s">
        <v>3430</v>
      </c>
      <c r="C47" s="37" t="s">
        <v>3431</v>
      </c>
      <c r="D47" s="85">
        <v>9.666531814E9</v>
      </c>
      <c r="E47" s="6" t="s">
        <v>20</v>
      </c>
      <c r="F47" s="6" t="s">
        <v>3432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1087.0</v>
      </c>
      <c r="B48" s="37" t="s">
        <v>3436</v>
      </c>
      <c r="C48" s="37" t="s">
        <v>3437</v>
      </c>
      <c r="D48" s="85">
        <v>9.505619863E9</v>
      </c>
      <c r="E48" s="6" t="s">
        <v>20</v>
      </c>
      <c r="F48" s="6" t="s">
        <v>3438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1088.0</v>
      </c>
      <c r="B49" s="37" t="s">
        <v>3442</v>
      </c>
      <c r="C49" s="37" t="s">
        <v>3443</v>
      </c>
      <c r="D49" s="85">
        <v>9.9908643E9</v>
      </c>
      <c r="E49" s="6" t="s">
        <v>20</v>
      </c>
      <c r="F49" s="6" t="s">
        <v>3444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1089.0</v>
      </c>
      <c r="B50" s="37" t="s">
        <v>3448</v>
      </c>
      <c r="C50" s="37" t="s">
        <v>3449</v>
      </c>
      <c r="D50" s="85">
        <v>9.030602091E9</v>
      </c>
      <c r="E50" s="6" t="s">
        <v>20</v>
      </c>
      <c r="F50" s="6" t="s">
        <v>3450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1090.0</v>
      </c>
      <c r="B51" s="37" t="s">
        <v>3454</v>
      </c>
      <c r="C51" s="37" t="s">
        <v>3455</v>
      </c>
      <c r="D51" s="85">
        <v>9.666669909E9</v>
      </c>
      <c r="E51" s="6"/>
      <c r="F51" s="6"/>
      <c r="G51" s="6"/>
      <c r="H51" s="6" t="s">
        <v>1830</v>
      </c>
      <c r="I51" s="6" t="s">
        <v>3456</v>
      </c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1091.0</v>
      </c>
      <c r="B52" s="37" t="s">
        <v>3459</v>
      </c>
      <c r="C52" s="37" t="s">
        <v>3460</v>
      </c>
      <c r="D52" s="85">
        <v>7.794893518E9</v>
      </c>
      <c r="E52" s="6" t="s">
        <v>20</v>
      </c>
      <c r="F52" s="6" t="s">
        <v>3462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1092.0</v>
      </c>
      <c r="B53" s="37" t="s">
        <v>3465</v>
      </c>
      <c r="C53" s="37" t="s">
        <v>3467</v>
      </c>
      <c r="D53" s="85">
        <v>9.704583855E9</v>
      </c>
      <c r="E53" s="6" t="s">
        <v>20</v>
      </c>
      <c r="F53" s="6" t="s">
        <v>3468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88">
        <v>1093.0</v>
      </c>
      <c r="B54" s="37" t="s">
        <v>3471</v>
      </c>
      <c r="C54" s="37" t="s">
        <v>3472</v>
      </c>
      <c r="D54" s="85">
        <v>9.940286941E9</v>
      </c>
      <c r="E54" s="6" t="s">
        <v>20</v>
      </c>
      <c r="F54" s="6" t="s">
        <v>3473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88">
        <v>1094.0</v>
      </c>
      <c r="B55" s="37" t="s">
        <v>3476</v>
      </c>
      <c r="C55" s="37" t="s">
        <v>3478</v>
      </c>
      <c r="D55" s="85">
        <v>9.966860591E9</v>
      </c>
      <c r="E55" s="6" t="s">
        <v>20</v>
      </c>
      <c r="F55" s="6" t="s">
        <v>3480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88">
        <v>1095.0</v>
      </c>
      <c r="B56" s="37" t="s">
        <v>3481</v>
      </c>
      <c r="C56" s="37" t="s">
        <v>3483</v>
      </c>
      <c r="D56" s="85">
        <v>9.491917744E9</v>
      </c>
      <c r="E56" s="6" t="s">
        <v>20</v>
      </c>
      <c r="F56" s="6" t="s">
        <v>3485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88">
        <v>1096.0</v>
      </c>
      <c r="B57" s="37" t="s">
        <v>3487</v>
      </c>
      <c r="C57" s="37" t="s">
        <v>3488</v>
      </c>
      <c r="D57" s="85">
        <v>7.032412249E9</v>
      </c>
      <c r="E57" s="6" t="s">
        <v>20</v>
      </c>
      <c r="F57" s="6" t="s">
        <v>3490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88">
        <v>1097.0</v>
      </c>
      <c r="B58" s="37" t="s">
        <v>3495</v>
      </c>
      <c r="C58" s="37" t="s">
        <v>3496</v>
      </c>
      <c r="D58" s="85">
        <v>9.581000056E9</v>
      </c>
      <c r="E58" s="6" t="s">
        <v>20</v>
      </c>
      <c r="F58" s="6" t="s">
        <v>3498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88">
        <v>1098.0</v>
      </c>
      <c r="B59" s="37" t="s">
        <v>3499</v>
      </c>
      <c r="C59" s="37" t="s">
        <v>3500</v>
      </c>
      <c r="D59" s="85">
        <v>9.96989909E9</v>
      </c>
      <c r="E59" s="6" t="s">
        <v>20</v>
      </c>
      <c r="F59" s="6" t="s">
        <v>3503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1099.0</v>
      </c>
      <c r="B60" s="37" t="s">
        <v>3505</v>
      </c>
      <c r="C60" s="37" t="s">
        <v>3506</v>
      </c>
      <c r="D60" s="85">
        <v>9.533509509E9</v>
      </c>
      <c r="E60" s="6" t="s">
        <v>20</v>
      </c>
      <c r="F60" s="6" t="s">
        <v>3508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1100.0</v>
      </c>
      <c r="B61" s="37" t="s">
        <v>3511</v>
      </c>
      <c r="C61" s="37" t="s">
        <v>3512</v>
      </c>
      <c r="D61" s="85">
        <v>9.966967145E9</v>
      </c>
      <c r="E61" s="6" t="s">
        <v>20</v>
      </c>
      <c r="F61" s="6" t="s">
        <v>3513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>
        <v>887.0</v>
      </c>
      <c r="B62" s="37" t="s">
        <v>2708</v>
      </c>
      <c r="C62" s="37" t="s">
        <v>2709</v>
      </c>
      <c r="D62" s="85">
        <v>9.700347364E9</v>
      </c>
      <c r="E62" s="6" t="s">
        <v>20</v>
      </c>
      <c r="F62" s="6" t="s">
        <v>3517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>
        <v>858.0</v>
      </c>
      <c r="B63" s="37" t="s">
        <v>2578</v>
      </c>
      <c r="C63" s="37" t="s">
        <v>2579</v>
      </c>
      <c r="D63" s="85">
        <v>9.849444411E9</v>
      </c>
      <c r="E63" s="6" t="s">
        <v>20</v>
      </c>
      <c r="F63" s="6" t="s">
        <v>3521</v>
      </c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</sheetData>
  <dataValidations>
    <dataValidation type="list" allowBlank="1" showErrorMessage="1" sqref="J3:J53">
      <formula1>$AF$2:$AF$3</formula1>
    </dataValidation>
    <dataValidation type="list" allowBlank="1" showErrorMessage="1" sqref="H3:H53">
      <formula1>$AE$2:$AE$4</formula1>
    </dataValidation>
    <dataValidation type="list" allowBlank="1" showErrorMessage="1" sqref="G3:G36">
      <formula1>$BU$1:$BU$2</formula1>
    </dataValidation>
  </dataValidations>
  <hyperlinks>
    <hyperlink r:id="rId1" ref="C28"/>
  </hyperlinks>
  <printOptions/>
  <pageMargins bottom="0.75" footer="0.0" header="0.0" left="0.7" right="0.7" top="0.75"/>
  <pageSetup orientation="landscape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955.0</v>
      </c>
      <c r="B3" s="37" t="s">
        <v>2938</v>
      </c>
      <c r="C3" s="37" t="s">
        <v>2939</v>
      </c>
      <c r="D3" s="85">
        <v>7.036042799E9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1104.0</v>
      </c>
      <c r="B4" s="37" t="s">
        <v>3200</v>
      </c>
      <c r="C4" s="37" t="s">
        <v>3201</v>
      </c>
      <c r="D4" s="85" t="s">
        <v>3202</v>
      </c>
      <c r="E4" s="6"/>
      <c r="F4" s="6" t="s">
        <v>3205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1105.0</v>
      </c>
      <c r="B5" s="37" t="s">
        <v>3210</v>
      </c>
      <c r="C5" s="37" t="s">
        <v>3211</v>
      </c>
      <c r="D5" s="85">
        <v>9.550269215E9</v>
      </c>
      <c r="E5" s="6"/>
      <c r="F5" s="6" t="s">
        <v>3212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1106.0</v>
      </c>
      <c r="B6" s="37" t="s">
        <v>3216</v>
      </c>
      <c r="C6" s="37" t="s">
        <v>3218</v>
      </c>
      <c r="D6" s="85">
        <v>7.337232223E9</v>
      </c>
      <c r="E6" s="6"/>
      <c r="F6" s="6" t="s">
        <v>3221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1107.0</v>
      </c>
      <c r="B7" s="37" t="s">
        <v>3225</v>
      </c>
      <c r="C7" s="37" t="s">
        <v>3226</v>
      </c>
      <c r="D7" s="85">
        <v>7.331179271E9</v>
      </c>
      <c r="E7" s="6"/>
      <c r="F7" s="6"/>
      <c r="G7" s="6"/>
      <c r="H7" s="6" t="s">
        <v>1830</v>
      </c>
      <c r="I7" s="6" t="s">
        <v>3227</v>
      </c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1108.0</v>
      </c>
      <c r="B8" s="37" t="s">
        <v>3231</v>
      </c>
      <c r="C8" s="37" t="s">
        <v>3232</v>
      </c>
      <c r="D8" s="85">
        <v>9.949348855E9</v>
      </c>
      <c r="E8" s="6"/>
      <c r="F8" s="6" t="s">
        <v>3233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1109.0</v>
      </c>
      <c r="B9" s="37" t="s">
        <v>3236</v>
      </c>
      <c r="C9" s="37" t="s">
        <v>3237</v>
      </c>
      <c r="D9" s="85">
        <v>9.5026496E9</v>
      </c>
      <c r="E9" s="6"/>
      <c r="F9" s="6" t="s">
        <v>3239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1110.0</v>
      </c>
      <c r="B10" s="37" t="s">
        <v>3243</v>
      </c>
      <c r="C10" s="37" t="s">
        <v>3244</v>
      </c>
      <c r="D10" s="85">
        <v>9.966652498E9</v>
      </c>
      <c r="E10" s="6"/>
      <c r="F10" s="6" t="s">
        <v>3245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1111.0</v>
      </c>
      <c r="B11" s="37" t="s">
        <v>3249</v>
      </c>
      <c r="C11" s="37" t="s">
        <v>3250</v>
      </c>
      <c r="D11" s="85">
        <v>9.989949777E9</v>
      </c>
      <c r="E11" s="6"/>
      <c r="F11" s="6" t="s">
        <v>3251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1112.0</v>
      </c>
      <c r="B12" s="37" t="s">
        <v>3255</v>
      </c>
      <c r="C12" s="37" t="s">
        <v>3256</v>
      </c>
      <c r="D12" s="85">
        <v>9.98935455E9</v>
      </c>
      <c r="E12" s="6"/>
      <c r="F12" s="6" t="s">
        <v>3257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1113.0</v>
      </c>
      <c r="B13" s="37" t="s">
        <v>3261</v>
      </c>
      <c r="C13" s="37" t="s">
        <v>3262</v>
      </c>
      <c r="D13" s="85">
        <v>9.717800859E9</v>
      </c>
      <c r="E13" s="6"/>
      <c r="F13" s="6"/>
      <c r="G13" s="6"/>
      <c r="H13" s="6" t="s">
        <v>1830</v>
      </c>
      <c r="I13" s="6" t="s">
        <v>3263</v>
      </c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1114.0</v>
      </c>
      <c r="B14" s="37" t="s">
        <v>3267</v>
      </c>
      <c r="C14" s="37" t="s">
        <v>3268</v>
      </c>
      <c r="D14" s="85">
        <v>9.86642073E9</v>
      </c>
      <c r="E14" s="6"/>
      <c r="F14" s="6" t="s">
        <v>3269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1115.0</v>
      </c>
      <c r="B15" s="37" t="s">
        <v>3272</v>
      </c>
      <c r="C15" s="6" t="s">
        <v>3273</v>
      </c>
      <c r="D15" s="11">
        <v>9.032330001E9</v>
      </c>
      <c r="E15" s="6"/>
      <c r="F15" s="6" t="s">
        <v>3275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1116.0</v>
      </c>
      <c r="B16" s="37" t="s">
        <v>3279</v>
      </c>
      <c r="C16" s="37" t="s">
        <v>3280</v>
      </c>
      <c r="D16" s="85">
        <v>9.493352125E9</v>
      </c>
      <c r="E16" s="6"/>
      <c r="F16" s="6" t="s">
        <v>3281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1117.0</v>
      </c>
      <c r="B17" s="37" t="s">
        <v>3285</v>
      </c>
      <c r="C17" s="37" t="s">
        <v>3286</v>
      </c>
      <c r="D17" s="85">
        <v>9.963222693E9</v>
      </c>
      <c r="E17" s="6"/>
      <c r="F17" s="6" t="s">
        <v>3287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1118.0</v>
      </c>
      <c r="B18" s="37" t="s">
        <v>3291</v>
      </c>
      <c r="C18" s="37" t="s">
        <v>3292</v>
      </c>
      <c r="D18" s="85">
        <v>8.978903713E9</v>
      </c>
      <c r="E18" s="6"/>
      <c r="F18" s="6" t="s">
        <v>3293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1119.0</v>
      </c>
      <c r="B19" s="37" t="s">
        <v>3297</v>
      </c>
      <c r="C19" s="6" t="s">
        <v>3298</v>
      </c>
      <c r="D19" s="85">
        <v>9.000000273E9</v>
      </c>
      <c r="E19" s="6"/>
      <c r="F19" s="6"/>
      <c r="G19" s="6"/>
      <c r="H19" s="6" t="s">
        <v>1830</v>
      </c>
      <c r="I19" s="6" t="s">
        <v>3299</v>
      </c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1120.0</v>
      </c>
      <c r="B20" s="37" t="s">
        <v>3303</v>
      </c>
      <c r="C20" s="37" t="s">
        <v>3304</v>
      </c>
      <c r="D20" s="85">
        <v>9.901496122E9</v>
      </c>
      <c r="E20" s="6"/>
      <c r="F20" s="6" t="s">
        <v>3305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1121.0</v>
      </c>
      <c r="B21" s="37" t="s">
        <v>3306</v>
      </c>
      <c r="C21" s="37" t="s">
        <v>3307</v>
      </c>
      <c r="D21" s="85">
        <v>7.893502518E9</v>
      </c>
      <c r="E21" s="6"/>
      <c r="F21" s="6" t="s">
        <v>3308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1122.0</v>
      </c>
      <c r="B22" s="37" t="s">
        <v>3312</v>
      </c>
      <c r="C22" s="37" t="s">
        <v>3313</v>
      </c>
      <c r="D22" s="85">
        <v>7.893202389E9</v>
      </c>
      <c r="E22" s="6"/>
      <c r="F22" s="6" t="s">
        <v>3314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1123.0</v>
      </c>
      <c r="B23" s="37" t="s">
        <v>3318</v>
      </c>
      <c r="C23" s="37" t="s">
        <v>3319</v>
      </c>
      <c r="D23" s="85">
        <v>9.000906722E9</v>
      </c>
      <c r="E23" s="6"/>
      <c r="F23" s="6" t="s">
        <v>3320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1124.0</v>
      </c>
      <c r="B24" s="37" t="s">
        <v>3324</v>
      </c>
      <c r="C24" s="37" t="s">
        <v>3325</v>
      </c>
      <c r="D24" s="85">
        <v>9.849502694E9</v>
      </c>
      <c r="E24" s="6"/>
      <c r="F24" s="6" t="s">
        <v>3326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1125.0</v>
      </c>
      <c r="B25" s="37" t="s">
        <v>3330</v>
      </c>
      <c r="C25" s="37" t="s">
        <v>3331</v>
      </c>
      <c r="D25" s="85">
        <v>9.948434513E9</v>
      </c>
      <c r="E25" s="6"/>
      <c r="F25" s="6" t="s">
        <v>3332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1126.0</v>
      </c>
      <c r="B26" s="37" t="s">
        <v>3336</v>
      </c>
      <c r="C26" s="37" t="s">
        <v>3337</v>
      </c>
      <c r="D26" s="85">
        <v>7.702603434E9</v>
      </c>
      <c r="E26" s="6"/>
      <c r="F26" s="6"/>
      <c r="G26" s="6"/>
      <c r="H26" s="6" t="s">
        <v>1830</v>
      </c>
      <c r="I26" s="6" t="s">
        <v>3338</v>
      </c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1127.0</v>
      </c>
      <c r="B27" s="37" t="s">
        <v>3341</v>
      </c>
      <c r="C27" s="37" t="s">
        <v>3342</v>
      </c>
      <c r="D27" s="85">
        <v>9.030939322E9</v>
      </c>
      <c r="E27" s="6"/>
      <c r="F27" s="6" t="s">
        <v>3344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1128.0</v>
      </c>
      <c r="B28" s="37" t="s">
        <v>3347</v>
      </c>
      <c r="C28" s="37" t="s">
        <v>3349</v>
      </c>
      <c r="D28" s="85">
        <v>8.688547232E9</v>
      </c>
      <c r="E28" s="6"/>
      <c r="F28" s="6" t="s">
        <v>3350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1129.0</v>
      </c>
      <c r="B29" s="37" t="s">
        <v>3354</v>
      </c>
      <c r="C29" s="37" t="s">
        <v>3355</v>
      </c>
      <c r="D29" s="85">
        <v>8.919197571E9</v>
      </c>
      <c r="E29" s="6"/>
      <c r="F29" s="6" t="s">
        <v>3356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1130.0</v>
      </c>
      <c r="B30" s="37" t="s">
        <v>3360</v>
      </c>
      <c r="C30" s="37" t="s">
        <v>3361</v>
      </c>
      <c r="D30" s="85">
        <v>8.019115801E9</v>
      </c>
      <c r="E30" s="6"/>
      <c r="F30" s="6" t="s">
        <v>3362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1131.0</v>
      </c>
      <c r="B31" s="37" t="s">
        <v>3366</v>
      </c>
      <c r="C31" s="37" t="s">
        <v>3367</v>
      </c>
      <c r="D31" s="85">
        <v>9.030860082E9</v>
      </c>
      <c r="E31" s="6"/>
      <c r="F31" s="6" t="s">
        <v>3368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1132.0</v>
      </c>
      <c r="B32" s="37" t="s">
        <v>3372</v>
      </c>
      <c r="C32" s="37" t="s">
        <v>3374</v>
      </c>
      <c r="D32" s="85">
        <v>9.989345809E9</v>
      </c>
      <c r="E32" s="6"/>
      <c r="F32" s="6" t="s">
        <v>3375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1133.0</v>
      </c>
      <c r="B33" s="37" t="s">
        <v>3378</v>
      </c>
      <c r="C33" s="37" t="s">
        <v>3380</v>
      </c>
      <c r="D33" s="85">
        <v>7.405004579E9</v>
      </c>
      <c r="E33" s="6"/>
      <c r="F33" s="6" t="s">
        <v>3381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1134.0</v>
      </c>
      <c r="B34" s="37" t="s">
        <v>3384</v>
      </c>
      <c r="C34" s="37" t="s">
        <v>3385</v>
      </c>
      <c r="D34" s="85">
        <v>8.019920966E9</v>
      </c>
      <c r="E34" s="6"/>
      <c r="F34" s="6" t="s">
        <v>3387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1135.0</v>
      </c>
      <c r="B35" s="37" t="s">
        <v>3389</v>
      </c>
      <c r="C35" s="37" t="s">
        <v>3391</v>
      </c>
      <c r="D35" s="85">
        <v>9.908678911E9</v>
      </c>
      <c r="E35" s="6"/>
      <c r="F35" s="6" t="s">
        <v>3393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1136.0</v>
      </c>
      <c r="B36" s="37" t="s">
        <v>3395</v>
      </c>
      <c r="C36" s="37" t="s">
        <v>3397</v>
      </c>
      <c r="D36" s="85">
        <v>7.032908901E9</v>
      </c>
      <c r="E36" s="6"/>
      <c r="F36" s="6"/>
      <c r="G36" s="6"/>
      <c r="H36" s="6" t="s">
        <v>1824</v>
      </c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1137.0</v>
      </c>
      <c r="B37" s="37" t="s">
        <v>3399</v>
      </c>
      <c r="C37" s="37" t="s">
        <v>3400</v>
      </c>
      <c r="D37" s="85">
        <v>7.675862498E9</v>
      </c>
      <c r="E37" s="6"/>
      <c r="F37" s="6" t="s">
        <v>3401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1138.0</v>
      </c>
      <c r="B38" s="37" t="s">
        <v>3405</v>
      </c>
      <c r="C38" s="37" t="s">
        <v>3406</v>
      </c>
      <c r="D38" s="85">
        <v>9.5810152E9</v>
      </c>
      <c r="E38" s="6"/>
      <c r="F38" s="6" t="s">
        <v>3407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1139.0</v>
      </c>
      <c r="B39" s="37" t="s">
        <v>3411</v>
      </c>
      <c r="C39" s="37" t="s">
        <v>3412</v>
      </c>
      <c r="D39" s="85">
        <v>7.33078601E9</v>
      </c>
      <c r="E39" s="6"/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1140.0</v>
      </c>
      <c r="B40" s="37" t="s">
        <v>3416</v>
      </c>
      <c r="C40" s="37" t="s">
        <v>3417</v>
      </c>
      <c r="D40" s="85">
        <v>8.790347253E9</v>
      </c>
      <c r="E40" s="6"/>
      <c r="F40" s="6"/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1141.0</v>
      </c>
      <c r="B41" s="37" t="s">
        <v>3421</v>
      </c>
      <c r="C41" s="37" t="s">
        <v>3422</v>
      </c>
      <c r="D41" s="85">
        <v>7.416680708E9</v>
      </c>
      <c r="E41" s="6"/>
      <c r="F41" s="6" t="s">
        <v>3425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1142.0</v>
      </c>
      <c r="B42" s="37" t="s">
        <v>3427</v>
      </c>
      <c r="C42" s="37" t="s">
        <v>3428</v>
      </c>
      <c r="D42" s="85">
        <v>9.994417888E9</v>
      </c>
      <c r="E42" s="6"/>
      <c r="F42" s="6" t="s">
        <v>3429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1143.0</v>
      </c>
      <c r="B43" s="37" t="s">
        <v>3433</v>
      </c>
      <c r="C43" s="37" t="s">
        <v>3434</v>
      </c>
      <c r="D43" s="85">
        <v>9.949488793E9</v>
      </c>
      <c r="E43" s="6"/>
      <c r="F43" s="6" t="s">
        <v>3435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1144.0</v>
      </c>
      <c r="B44" s="37" t="s">
        <v>3439</v>
      </c>
      <c r="C44" s="37" t="s">
        <v>3440</v>
      </c>
      <c r="D44" s="85">
        <v>8.97881599E9</v>
      </c>
      <c r="E44" s="6"/>
      <c r="F44" s="6" t="s">
        <v>3441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4.25" customHeight="1">
      <c r="A45" s="88">
        <v>1145.0</v>
      </c>
      <c r="B45" s="37" t="s">
        <v>3445</v>
      </c>
      <c r="C45" s="37" t="s">
        <v>3446</v>
      </c>
      <c r="D45" s="85">
        <v>9.705747818E9</v>
      </c>
      <c r="E45" s="6"/>
      <c r="F45" s="6" t="s">
        <v>3447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1146.0</v>
      </c>
      <c r="B46" s="37" t="s">
        <v>3451</v>
      </c>
      <c r="C46" s="37" t="s">
        <v>3452</v>
      </c>
      <c r="D46" s="85">
        <v>9.989296353E9</v>
      </c>
      <c r="E46" s="6"/>
      <c r="F46" s="6" t="s">
        <v>3453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88">
        <v>1147.0</v>
      </c>
      <c r="B47" s="37" t="s">
        <v>3457</v>
      </c>
      <c r="C47" s="37" t="s">
        <v>3458</v>
      </c>
      <c r="D47" s="85">
        <v>8.142820006E9</v>
      </c>
      <c r="E47" s="6"/>
      <c r="F47" s="6"/>
      <c r="G47" s="6"/>
      <c r="H47" s="6" t="s">
        <v>1830</v>
      </c>
      <c r="I47" s="6" t="s">
        <v>3461</v>
      </c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1148.0</v>
      </c>
      <c r="B48" s="37" t="s">
        <v>3463</v>
      </c>
      <c r="C48" s="37" t="s">
        <v>3464</v>
      </c>
      <c r="D48" s="85">
        <v>8.712307465E9</v>
      </c>
      <c r="E48" s="6"/>
      <c r="F48" s="6" t="s">
        <v>3466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1149.0</v>
      </c>
      <c r="B49" s="37" t="s">
        <v>3469</v>
      </c>
      <c r="C49" s="37" t="s">
        <v>3470</v>
      </c>
      <c r="D49" s="85">
        <v>9.179796515E9</v>
      </c>
      <c r="E49" s="6"/>
      <c r="F49" s="6"/>
      <c r="G49" s="6"/>
      <c r="H49" s="6" t="s">
        <v>1830</v>
      </c>
      <c r="I49" s="6" t="s">
        <v>3474</v>
      </c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1150.0</v>
      </c>
      <c r="B50" s="37" t="s">
        <v>3475</v>
      </c>
      <c r="C50" s="37" t="s">
        <v>3477</v>
      </c>
      <c r="D50" s="85">
        <v>7.842413306E9</v>
      </c>
      <c r="E50" s="6"/>
      <c r="F50" s="6" t="s">
        <v>3479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1151.0</v>
      </c>
      <c r="B51" s="37" t="s">
        <v>3482</v>
      </c>
      <c r="C51" s="37" t="s">
        <v>3484</v>
      </c>
      <c r="D51" s="85">
        <v>8.106332202E9</v>
      </c>
      <c r="E51" s="6"/>
      <c r="F51" s="6" t="s">
        <v>3486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1152.0</v>
      </c>
      <c r="B52" s="37" t="s">
        <v>3489</v>
      </c>
      <c r="C52" s="37" t="s">
        <v>3491</v>
      </c>
      <c r="D52" s="85">
        <v>9.849633099E9</v>
      </c>
      <c r="E52" s="6"/>
      <c r="F52" s="6" t="s">
        <v>3492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1153.0</v>
      </c>
      <c r="B53" s="37" t="s">
        <v>3493</v>
      </c>
      <c r="C53" s="37" t="s">
        <v>3494</v>
      </c>
      <c r="D53" s="85">
        <v>9.490842109E9</v>
      </c>
      <c r="E53" s="6"/>
      <c r="F53" s="6" t="s">
        <v>3497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88">
        <v>1154.0</v>
      </c>
      <c r="B54" s="37" t="s">
        <v>3501</v>
      </c>
      <c r="C54" s="37" t="s">
        <v>3502</v>
      </c>
      <c r="D54" s="85">
        <v>9.640673259E9</v>
      </c>
      <c r="E54" s="6"/>
      <c r="F54" s="6" t="s">
        <v>3504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88">
        <v>1155.0</v>
      </c>
      <c r="B55" s="37" t="s">
        <v>3507</v>
      </c>
      <c r="C55" s="37" t="s">
        <v>3509</v>
      </c>
      <c r="D55" s="85">
        <v>9.177588593E9</v>
      </c>
      <c r="E55" s="6"/>
      <c r="F55" s="6" t="s">
        <v>3510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88">
        <v>1156.0</v>
      </c>
      <c r="B56" s="37" t="s">
        <v>3514</v>
      </c>
      <c r="C56" s="37" t="s">
        <v>3515</v>
      </c>
      <c r="D56" s="85">
        <v>9.866558339E9</v>
      </c>
      <c r="E56" s="6"/>
      <c r="F56" s="6" t="s">
        <v>3516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88">
        <v>1157.0</v>
      </c>
      <c r="B57" s="37" t="s">
        <v>3518</v>
      </c>
      <c r="C57" s="37" t="s">
        <v>3519</v>
      </c>
      <c r="D57" s="85">
        <v>9.160109535E9</v>
      </c>
      <c r="E57" s="6"/>
      <c r="F57" s="6" t="s">
        <v>3520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88">
        <v>1158.0</v>
      </c>
      <c r="B58" s="37" t="s">
        <v>3522</v>
      </c>
      <c r="C58" s="37" t="s">
        <v>3523</v>
      </c>
      <c r="D58" s="85">
        <v>9.500057702E9</v>
      </c>
      <c r="E58" s="6"/>
      <c r="F58" s="6" t="s">
        <v>3524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88">
        <v>1159.0</v>
      </c>
      <c r="B59" s="37" t="s">
        <v>3525</v>
      </c>
      <c r="C59" s="37" t="s">
        <v>3526</v>
      </c>
      <c r="D59" s="85">
        <v>9.790762737E9</v>
      </c>
      <c r="E59" s="6"/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1160.0</v>
      </c>
      <c r="B60" s="37" t="s">
        <v>3527</v>
      </c>
      <c r="C60" s="37" t="s">
        <v>3528</v>
      </c>
      <c r="D60" s="85">
        <v>7.702222127E9</v>
      </c>
      <c r="E60" s="6"/>
      <c r="F60" s="6"/>
      <c r="G60" s="6"/>
      <c r="H60" s="6" t="s">
        <v>1830</v>
      </c>
      <c r="I60" s="6" t="s">
        <v>3529</v>
      </c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1161.0</v>
      </c>
      <c r="B61" s="37" t="s">
        <v>3530</v>
      </c>
      <c r="C61" s="37" t="s">
        <v>3531</v>
      </c>
      <c r="D61" s="85">
        <v>9.717114049E9</v>
      </c>
      <c r="E61" s="6"/>
      <c r="F61" s="6"/>
      <c r="G61" s="6"/>
      <c r="H61" s="6" t="s">
        <v>1824</v>
      </c>
      <c r="I61" s="6" t="s">
        <v>3532</v>
      </c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/>
      <c r="B62" s="37"/>
      <c r="C62" s="37"/>
      <c r="D62" s="85"/>
      <c r="E62" s="6"/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/>
      <c r="B63" s="37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</sheetData>
  <conditionalFormatting sqref="H36">
    <cfRule type="containsText" dxfId="0" priority="1" operator="containsText" text="Dropped out">
      <formula>NOT(ISERROR(SEARCH(("Dropped out"),(H36))))</formula>
    </cfRule>
  </conditionalFormatting>
  <dataValidations>
    <dataValidation type="list" allowBlank="1" showErrorMessage="1" sqref="J3:J53">
      <formula1>$AF$2:$AF$3</formula1>
    </dataValidation>
    <dataValidation type="list" allowBlank="1" showErrorMessage="1" sqref="H3:H63">
      <formula1>$AE$2:$AE$4</formula1>
    </dataValidation>
    <dataValidation type="list" allowBlank="1" showErrorMessage="1" sqref="G3:G36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3.43"/>
    <col customWidth="1" min="6" max="6" width="39.43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1221.0</v>
      </c>
      <c r="B3" s="37" t="s">
        <v>3536</v>
      </c>
      <c r="C3" s="37" t="s">
        <v>3537</v>
      </c>
      <c r="D3" s="85">
        <v>8.129864309E9</v>
      </c>
      <c r="E3" s="6" t="s">
        <v>20</v>
      </c>
      <c r="F3" s="6" t="s">
        <v>3538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1222.0</v>
      </c>
      <c r="B4" s="37" t="s">
        <v>3545</v>
      </c>
      <c r="C4" s="37" t="s">
        <v>3546</v>
      </c>
      <c r="D4" s="85">
        <v>9.620261346E9</v>
      </c>
      <c r="E4" s="6" t="s">
        <v>3541</v>
      </c>
      <c r="F4" s="6" t="s">
        <v>3547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1223.0</v>
      </c>
      <c r="B5" s="37" t="s">
        <v>3552</v>
      </c>
      <c r="C5" s="37" t="s">
        <v>3553</v>
      </c>
      <c r="D5" s="85">
        <v>9.496543112E9</v>
      </c>
      <c r="E5" s="6" t="s">
        <v>2985</v>
      </c>
      <c r="F5" s="6" t="s">
        <v>3554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 t="s">
        <v>3560</v>
      </c>
      <c r="B6" s="37" t="s">
        <v>3561</v>
      </c>
      <c r="C6" s="37" t="s">
        <v>3563</v>
      </c>
      <c r="D6" s="85">
        <v>9.756773586E9</v>
      </c>
      <c r="E6" s="6" t="s">
        <v>20</v>
      </c>
      <c r="F6" s="6"/>
      <c r="G6" s="6"/>
      <c r="H6" s="6" t="s">
        <v>1824</v>
      </c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2.0" customHeight="1">
      <c r="A7" s="88">
        <v>1224.0</v>
      </c>
      <c r="B7" s="37" t="s">
        <v>3571</v>
      </c>
      <c r="C7" s="38" t="s">
        <v>3574</v>
      </c>
      <c r="D7" s="85">
        <v>9.66338111E9</v>
      </c>
      <c r="E7" s="6" t="s">
        <v>3541</v>
      </c>
      <c r="F7" s="6" t="s">
        <v>3579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4.25" customHeight="1">
      <c r="A8" s="88">
        <v>999.0</v>
      </c>
      <c r="B8" s="37" t="s">
        <v>2913</v>
      </c>
      <c r="C8" s="38" t="s">
        <v>2914</v>
      </c>
      <c r="D8" s="85">
        <v>9.743793853E9</v>
      </c>
      <c r="E8" s="6" t="s">
        <v>3541</v>
      </c>
      <c r="F8" s="6" t="s">
        <v>3586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1225.0</v>
      </c>
      <c r="B9" s="37" t="s">
        <v>3593</v>
      </c>
      <c r="C9" s="37" t="s">
        <v>3594</v>
      </c>
      <c r="D9" s="85">
        <v>7.259458575E9</v>
      </c>
      <c r="E9" s="6" t="s">
        <v>20</v>
      </c>
      <c r="F9" s="6" t="s">
        <v>3595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1226.0</v>
      </c>
      <c r="B10" s="37" t="s">
        <v>3600</v>
      </c>
      <c r="C10" s="37" t="s">
        <v>3601</v>
      </c>
      <c r="D10" s="85">
        <v>9.972758758E9</v>
      </c>
      <c r="E10" s="6" t="s">
        <v>20</v>
      </c>
      <c r="F10" s="6" t="s">
        <v>3602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88">
        <v>1227.0</v>
      </c>
      <c r="B11" s="37" t="s">
        <v>3608</v>
      </c>
      <c r="C11" s="37" t="s">
        <v>3609</v>
      </c>
      <c r="D11" s="85">
        <v>8.763577039E9</v>
      </c>
      <c r="E11" s="6" t="s">
        <v>3541</v>
      </c>
      <c r="F11" s="6" t="s">
        <v>3610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75" customHeight="1">
      <c r="A12" s="88">
        <v>1228.0</v>
      </c>
      <c r="B12" s="37" t="s">
        <v>3617</v>
      </c>
      <c r="C12" s="37" t="s">
        <v>3618</v>
      </c>
      <c r="D12" s="85">
        <v>9.972274183E9</v>
      </c>
      <c r="E12" s="6" t="s">
        <v>20</v>
      </c>
      <c r="F12" s="6" t="s">
        <v>3621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1229.0</v>
      </c>
      <c r="B13" s="37" t="s">
        <v>3626</v>
      </c>
      <c r="C13" s="37" t="s">
        <v>3628</v>
      </c>
      <c r="D13" s="85">
        <v>7.034316373E9</v>
      </c>
      <c r="E13" s="6" t="s">
        <v>2985</v>
      </c>
      <c r="F13" s="6" t="s">
        <v>3631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1230.0</v>
      </c>
      <c r="B14" s="37" t="s">
        <v>3636</v>
      </c>
      <c r="C14" s="38" t="s">
        <v>3638</v>
      </c>
      <c r="D14" s="85">
        <v>9.71783933E9</v>
      </c>
      <c r="E14" s="6" t="s">
        <v>3541</v>
      </c>
      <c r="F14" s="6" t="s">
        <v>3641</v>
      </c>
      <c r="G14" s="6"/>
      <c r="H14" s="6"/>
      <c r="I14" s="6" t="s">
        <v>3642</v>
      </c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1231.0</v>
      </c>
      <c r="B15" s="37" t="s">
        <v>3649</v>
      </c>
      <c r="C15" s="37" t="s">
        <v>3650</v>
      </c>
      <c r="D15" s="85">
        <v>9.98016815E9</v>
      </c>
      <c r="E15" s="6" t="s">
        <v>3541</v>
      </c>
      <c r="F15" s="6" t="s">
        <v>3651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1232.0</v>
      </c>
      <c r="B16" s="37" t="s">
        <v>3655</v>
      </c>
      <c r="C16" s="6" t="s">
        <v>3656</v>
      </c>
      <c r="D16" s="11">
        <v>7.829925329E9</v>
      </c>
      <c r="E16" s="6" t="s">
        <v>20</v>
      </c>
      <c r="F16" s="6" t="s">
        <v>3659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1233.0</v>
      </c>
      <c r="B17" s="37" t="s">
        <v>3665</v>
      </c>
      <c r="C17" s="37" t="s">
        <v>3667</v>
      </c>
      <c r="D17" s="85">
        <v>9.731254345E9</v>
      </c>
      <c r="E17" s="6" t="s">
        <v>20</v>
      </c>
      <c r="F17" s="6" t="s">
        <v>3669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1234.0</v>
      </c>
      <c r="B18" s="37" t="s">
        <v>3676</v>
      </c>
      <c r="C18" s="37" t="s">
        <v>3677</v>
      </c>
      <c r="D18" s="85">
        <v>9.620088228E9</v>
      </c>
      <c r="E18" s="6" t="s">
        <v>20</v>
      </c>
      <c r="F18" s="6" t="s">
        <v>3678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1235.0</v>
      </c>
      <c r="B19" s="37" t="s">
        <v>3685</v>
      </c>
      <c r="C19" s="37" t="s">
        <v>3686</v>
      </c>
      <c r="D19" s="85">
        <v>8.880741166E9</v>
      </c>
      <c r="E19" s="6" t="s">
        <v>20</v>
      </c>
      <c r="F19" s="6" t="s">
        <v>3687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1236.0</v>
      </c>
      <c r="B20" s="37" t="s">
        <v>3694</v>
      </c>
      <c r="C20" s="6" t="s">
        <v>3695</v>
      </c>
      <c r="D20" s="85">
        <v>8.861667667E9</v>
      </c>
      <c r="E20" s="6" t="s">
        <v>20</v>
      </c>
      <c r="F20" s="6" t="s">
        <v>3696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1237.0</v>
      </c>
      <c r="B21" s="37" t="s">
        <v>3703</v>
      </c>
      <c r="C21" s="37" t="s">
        <v>3704</v>
      </c>
      <c r="D21" s="85">
        <v>9.008166112E9</v>
      </c>
      <c r="E21" s="6" t="s">
        <v>20</v>
      </c>
      <c r="F21" s="6" t="s">
        <v>3705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1238.0</v>
      </c>
      <c r="B22" s="37" t="s">
        <v>3711</v>
      </c>
      <c r="C22" s="37" t="s">
        <v>3712</v>
      </c>
      <c r="D22" s="85">
        <v>9.916100024E9</v>
      </c>
      <c r="E22" s="6" t="s">
        <v>3541</v>
      </c>
      <c r="F22" s="6" t="s">
        <v>3713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1239.0</v>
      </c>
      <c r="B23" s="37" t="s">
        <v>3720</v>
      </c>
      <c r="C23" s="37" t="s">
        <v>3721</v>
      </c>
      <c r="D23" s="85">
        <v>9.036277239E9</v>
      </c>
      <c r="E23" s="6" t="s">
        <v>20</v>
      </c>
      <c r="F23" s="6" t="s">
        <v>3722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1240.0</v>
      </c>
      <c r="B24" s="37" t="s">
        <v>3729</v>
      </c>
      <c r="C24" s="37" t="s">
        <v>3730</v>
      </c>
      <c r="D24" s="85">
        <v>9.739919547E9</v>
      </c>
      <c r="E24" s="6" t="s">
        <v>3541</v>
      </c>
      <c r="F24" s="6" t="s">
        <v>3731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1241.0</v>
      </c>
      <c r="B25" s="37" t="s">
        <v>3739</v>
      </c>
      <c r="C25" s="37" t="s">
        <v>3740</v>
      </c>
      <c r="D25" s="85">
        <v>9.642299982E9</v>
      </c>
      <c r="E25" s="6" t="s">
        <v>3541</v>
      </c>
      <c r="F25" s="6" t="s">
        <v>3741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1242.0</v>
      </c>
      <c r="B26" s="37" t="s">
        <v>3748</v>
      </c>
      <c r="C26" s="37" t="s">
        <v>3749</v>
      </c>
      <c r="D26" s="85">
        <v>8.095449991E9</v>
      </c>
      <c r="E26" s="6" t="s">
        <v>20</v>
      </c>
      <c r="F26" s="6" t="s">
        <v>3750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1243.0</v>
      </c>
      <c r="B27" s="37" t="s">
        <v>3756</v>
      </c>
      <c r="C27" s="37" t="s">
        <v>3757</v>
      </c>
      <c r="D27" s="85">
        <v>8.447691235E9</v>
      </c>
      <c r="E27" s="6" t="s">
        <v>20</v>
      </c>
      <c r="F27" s="6" t="s">
        <v>3758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1244.0</v>
      </c>
      <c r="B28" s="37" t="s">
        <v>3762</v>
      </c>
      <c r="C28" s="37" t="s">
        <v>3764</v>
      </c>
      <c r="D28" s="85">
        <v>9.823075642E9</v>
      </c>
      <c r="E28" s="6" t="s">
        <v>3541</v>
      </c>
      <c r="F28" s="6" t="s">
        <v>3766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1245.0</v>
      </c>
      <c r="B29" s="37" t="s">
        <v>3772</v>
      </c>
      <c r="C29" s="37" t="s">
        <v>3773</v>
      </c>
      <c r="D29" s="85">
        <v>9.900096602E9</v>
      </c>
      <c r="E29" s="6" t="s">
        <v>20</v>
      </c>
      <c r="F29" s="6" t="s">
        <v>3774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1246.0</v>
      </c>
      <c r="B30" s="37" t="s">
        <v>3781</v>
      </c>
      <c r="C30" s="37" t="s">
        <v>3782</v>
      </c>
      <c r="D30" s="85">
        <v>9.73843108E9</v>
      </c>
      <c r="E30" s="6" t="s">
        <v>20</v>
      </c>
      <c r="F30" s="6" t="s">
        <v>3783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1247.0</v>
      </c>
      <c r="B31" s="37" t="s">
        <v>3789</v>
      </c>
      <c r="C31" s="37" t="s">
        <v>3790</v>
      </c>
      <c r="D31" s="85">
        <v>7.760523953E9</v>
      </c>
      <c r="E31" s="6" t="s">
        <v>20</v>
      </c>
      <c r="F31" s="6" t="s">
        <v>3791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1248.0</v>
      </c>
      <c r="B32" s="37" t="s">
        <v>3796</v>
      </c>
      <c r="C32" s="37" t="s">
        <v>3797</v>
      </c>
      <c r="D32" s="85">
        <v>9.94509016E9</v>
      </c>
      <c r="E32" s="6" t="s">
        <v>20</v>
      </c>
      <c r="F32" s="6" t="s">
        <v>3798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1249.0</v>
      </c>
      <c r="B33" s="37" t="s">
        <v>3804</v>
      </c>
      <c r="C33" s="37" t="s">
        <v>3806</v>
      </c>
      <c r="D33" s="85">
        <v>9.840910344E9</v>
      </c>
      <c r="E33" s="6" t="s">
        <v>3541</v>
      </c>
      <c r="F33" s="6" t="s">
        <v>3807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1250.0</v>
      </c>
      <c r="B34" s="37" t="s">
        <v>3814</v>
      </c>
      <c r="C34" s="37" t="s">
        <v>3815</v>
      </c>
      <c r="D34" s="85">
        <v>9.515928199E9</v>
      </c>
      <c r="E34" s="6" t="s">
        <v>20</v>
      </c>
      <c r="F34" s="6" t="s">
        <v>3816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1251.0</v>
      </c>
      <c r="B35" s="37" t="s">
        <v>3826</v>
      </c>
      <c r="C35" s="37" t="s">
        <v>3827</v>
      </c>
      <c r="D35" s="85">
        <v>9.886823479E9</v>
      </c>
      <c r="E35" s="6" t="s">
        <v>20</v>
      </c>
      <c r="F35" s="6" t="s">
        <v>3828</v>
      </c>
      <c r="G35" s="6"/>
      <c r="H35" s="6"/>
      <c r="I35" s="6"/>
      <c r="J35" s="6"/>
      <c r="K35" s="8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1252.0</v>
      </c>
      <c r="B36" s="37" t="s">
        <v>3835</v>
      </c>
      <c r="C36" s="37" t="s">
        <v>3836</v>
      </c>
      <c r="D36" s="85">
        <v>9.741312012E9</v>
      </c>
      <c r="E36" s="6" t="s">
        <v>3541</v>
      </c>
      <c r="F36" s="6" t="s">
        <v>3837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1253.0</v>
      </c>
      <c r="B37" s="37" t="s">
        <v>3844</v>
      </c>
      <c r="C37" s="94" t="s">
        <v>3845</v>
      </c>
      <c r="D37" s="85">
        <v>9.945630033E9</v>
      </c>
      <c r="E37" s="6" t="s">
        <v>20</v>
      </c>
      <c r="F37" s="6" t="s">
        <v>3858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 t="s">
        <v>3864</v>
      </c>
      <c r="B38" s="37" t="s">
        <v>3866</v>
      </c>
      <c r="C38" s="37" t="s">
        <v>3867</v>
      </c>
      <c r="D38" s="85">
        <v>9.036139547E9</v>
      </c>
      <c r="E38" s="6" t="s">
        <v>20</v>
      </c>
      <c r="F38" s="6"/>
      <c r="G38" s="6"/>
      <c r="H38" s="6" t="s">
        <v>1824</v>
      </c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1254.0</v>
      </c>
      <c r="B39" s="37" t="s">
        <v>3873</v>
      </c>
      <c r="C39" s="38" t="s">
        <v>3875</v>
      </c>
      <c r="D39" s="85">
        <v>9.878202204E9</v>
      </c>
      <c r="E39" s="6" t="s">
        <v>20</v>
      </c>
      <c r="F39" s="6" t="s">
        <v>3876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1255.0</v>
      </c>
      <c r="B40" s="37" t="s">
        <v>3883</v>
      </c>
      <c r="C40" s="37" t="s">
        <v>3884</v>
      </c>
      <c r="D40" s="85">
        <v>9.940476746E9</v>
      </c>
      <c r="E40" s="6" t="s">
        <v>3541</v>
      </c>
      <c r="F40" s="6" t="s">
        <v>3885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1256.0</v>
      </c>
      <c r="B41" s="37" t="s">
        <v>3892</v>
      </c>
      <c r="C41" s="37" t="s">
        <v>3893</v>
      </c>
      <c r="D41" s="85">
        <v>8.765622369E9</v>
      </c>
      <c r="E41" s="6" t="s">
        <v>20</v>
      </c>
      <c r="F41" s="6" t="s">
        <v>3894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1257.0</v>
      </c>
      <c r="B42" s="37" t="s">
        <v>3900</v>
      </c>
      <c r="C42" s="37" t="s">
        <v>3901</v>
      </c>
      <c r="D42" s="85">
        <v>9.686826711E9</v>
      </c>
      <c r="E42" s="6" t="s">
        <v>3541</v>
      </c>
      <c r="F42" s="6" t="s">
        <v>3902</v>
      </c>
      <c r="G42" s="6"/>
      <c r="H42" s="6"/>
      <c r="I42" s="6"/>
      <c r="J42" s="6"/>
      <c r="K42" s="6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1258.0</v>
      </c>
      <c r="B43" s="37" t="s">
        <v>3909</v>
      </c>
      <c r="C43" s="37" t="s">
        <v>3910</v>
      </c>
      <c r="D43" s="85">
        <v>9.980524336E9</v>
      </c>
      <c r="E43" s="6" t="s">
        <v>20</v>
      </c>
      <c r="F43" s="6" t="s">
        <v>3911</v>
      </c>
      <c r="G43" s="6"/>
      <c r="H43" s="6"/>
      <c r="I43" s="6"/>
      <c r="J43" s="6"/>
      <c r="K43" s="6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1259.0</v>
      </c>
      <c r="B44" s="37" t="s">
        <v>3918</v>
      </c>
      <c r="C44" s="37" t="s">
        <v>3919</v>
      </c>
      <c r="D44" s="85">
        <v>8.870178842E9</v>
      </c>
      <c r="E44" s="6" t="s">
        <v>20</v>
      </c>
      <c r="F44" s="6" t="s">
        <v>3920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88">
        <v>1260.0</v>
      </c>
      <c r="B45" s="37" t="s">
        <v>3927</v>
      </c>
      <c r="C45" s="37" t="s">
        <v>3928</v>
      </c>
      <c r="D45" s="85">
        <v>9.632606622E9</v>
      </c>
      <c r="E45" s="6" t="s">
        <v>20</v>
      </c>
      <c r="F45" s="6"/>
      <c r="G45" s="6"/>
      <c r="H45" s="6" t="s">
        <v>1824</v>
      </c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1261.0</v>
      </c>
      <c r="B46" s="37" t="s">
        <v>3935</v>
      </c>
      <c r="C46" s="37" t="s">
        <v>3936</v>
      </c>
      <c r="D46" s="85">
        <v>8.197459026E9</v>
      </c>
      <c r="E46" s="6" t="s">
        <v>20</v>
      </c>
      <c r="F46" s="6"/>
      <c r="G46" s="6"/>
      <c r="H46" s="6" t="s">
        <v>1824</v>
      </c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4.25" customHeight="1">
      <c r="A47" s="88">
        <v>1262.0</v>
      </c>
      <c r="B47" s="37" t="s">
        <v>3943</v>
      </c>
      <c r="C47" s="37" t="s">
        <v>3944</v>
      </c>
      <c r="D47" s="85">
        <v>8.105899024E9</v>
      </c>
      <c r="E47" s="6" t="s">
        <v>20</v>
      </c>
      <c r="F47" s="6" t="s">
        <v>3945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1263.0</v>
      </c>
      <c r="B48" s="37" t="s">
        <v>3952</v>
      </c>
      <c r="C48" s="37" t="s">
        <v>3953</v>
      </c>
      <c r="D48" s="85">
        <v>9.901107989E9</v>
      </c>
      <c r="E48" s="6" t="s">
        <v>20</v>
      </c>
      <c r="F48" s="6"/>
      <c r="G48" s="6"/>
      <c r="H48" s="6" t="s">
        <v>1830</v>
      </c>
      <c r="I48" s="6" t="s">
        <v>3954</v>
      </c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1264.0</v>
      </c>
      <c r="B49" s="37" t="s">
        <v>3955</v>
      </c>
      <c r="C49" s="37" t="s">
        <v>3956</v>
      </c>
      <c r="D49" s="85">
        <v>9.886040608E9</v>
      </c>
      <c r="E49" s="6" t="s">
        <v>20</v>
      </c>
      <c r="F49" s="6" t="s">
        <v>3957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1265.0</v>
      </c>
      <c r="B50" s="37" t="s">
        <v>3964</v>
      </c>
      <c r="C50" s="37" t="s">
        <v>3965</v>
      </c>
      <c r="D50" s="85">
        <v>9.945516262E9</v>
      </c>
      <c r="E50" s="6" t="s">
        <v>3541</v>
      </c>
      <c r="F50" s="6" t="s">
        <v>3966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1266.0</v>
      </c>
      <c r="B51" s="37" t="s">
        <v>3968</v>
      </c>
      <c r="C51" s="37" t="s">
        <v>3971</v>
      </c>
      <c r="D51" s="85">
        <v>9.986657611E9</v>
      </c>
      <c r="E51" s="6" t="s">
        <v>20</v>
      </c>
      <c r="F51" s="6" t="s">
        <v>3974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1267.0</v>
      </c>
      <c r="B52" s="37" t="s">
        <v>3976</v>
      </c>
      <c r="C52" s="37" t="s">
        <v>3977</v>
      </c>
      <c r="D52" s="85">
        <v>9.663848196E9</v>
      </c>
      <c r="E52" s="6" t="s">
        <v>20</v>
      </c>
      <c r="F52" s="6" t="s">
        <v>3980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1268.0</v>
      </c>
      <c r="B53" s="37" t="s">
        <v>3982</v>
      </c>
      <c r="C53" s="37" t="s">
        <v>3984</v>
      </c>
      <c r="D53" s="85">
        <v>9.704976333E9</v>
      </c>
      <c r="E53" s="6" t="s">
        <v>20</v>
      </c>
      <c r="F53" s="6" t="s">
        <v>3987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88">
        <v>1269.0</v>
      </c>
      <c r="B54" s="37" t="s">
        <v>3993</v>
      </c>
      <c r="C54" s="37" t="s">
        <v>3994</v>
      </c>
      <c r="D54" s="85">
        <v>7.085692679E9</v>
      </c>
      <c r="E54" s="6" t="s">
        <v>20</v>
      </c>
      <c r="F54" s="6" t="s">
        <v>3996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88">
        <v>1270.0</v>
      </c>
      <c r="B55" s="37" t="s">
        <v>4004</v>
      </c>
      <c r="C55" s="37" t="s">
        <v>4006</v>
      </c>
      <c r="D55" s="85">
        <v>8.553142412E9</v>
      </c>
      <c r="E55" s="6" t="s">
        <v>20</v>
      </c>
      <c r="F55" s="6" t="s">
        <v>4007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88">
        <v>1271.0</v>
      </c>
      <c r="B56" s="37" t="s">
        <v>4011</v>
      </c>
      <c r="C56" s="37" t="s">
        <v>4012</v>
      </c>
      <c r="D56" s="85">
        <v>8.328205633E9</v>
      </c>
      <c r="E56" s="6" t="s">
        <v>20</v>
      </c>
      <c r="F56" s="6" t="s">
        <v>4013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88">
        <v>1272.0</v>
      </c>
      <c r="B57" s="37" t="s">
        <v>4020</v>
      </c>
      <c r="C57" s="37" t="s">
        <v>4021</v>
      </c>
      <c r="D57" s="85">
        <v>9.591133992E9</v>
      </c>
      <c r="E57" s="6" t="s">
        <v>20</v>
      </c>
      <c r="F57" s="6" t="s">
        <v>4022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88">
        <v>1273.0</v>
      </c>
      <c r="B58" s="37" t="s">
        <v>4029</v>
      </c>
      <c r="C58" s="37" t="s">
        <v>4030</v>
      </c>
      <c r="D58" s="85">
        <v>9.487728265E9</v>
      </c>
      <c r="E58" s="6" t="s">
        <v>20</v>
      </c>
      <c r="F58" s="6"/>
      <c r="G58" s="6"/>
      <c r="H58" s="6" t="s">
        <v>1824</v>
      </c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88">
        <v>1274.0</v>
      </c>
      <c r="B59" s="37" t="s">
        <v>4039</v>
      </c>
      <c r="C59" s="37" t="s">
        <v>4040</v>
      </c>
      <c r="D59" s="85">
        <v>9.611373201E9</v>
      </c>
      <c r="E59" s="6" t="s">
        <v>20</v>
      </c>
      <c r="F59" s="6"/>
      <c r="G59" s="6"/>
      <c r="H59" s="6" t="s">
        <v>1824</v>
      </c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1275.0</v>
      </c>
      <c r="B60" s="37" t="s">
        <v>4046</v>
      </c>
      <c r="C60" s="37" t="s">
        <v>4047</v>
      </c>
      <c r="D60" s="85">
        <v>9.972840002E9</v>
      </c>
      <c r="E60" s="6" t="s">
        <v>20</v>
      </c>
      <c r="F60" s="6"/>
      <c r="G60" s="6"/>
      <c r="H60" s="6" t="s">
        <v>1824</v>
      </c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1276.0</v>
      </c>
      <c r="B61" s="37" t="s">
        <v>4050</v>
      </c>
      <c r="C61" s="37" t="s">
        <v>4051</v>
      </c>
      <c r="D61" s="85">
        <v>9.886354959E9</v>
      </c>
      <c r="E61" s="6" t="s">
        <v>3541</v>
      </c>
      <c r="F61" s="6" t="s">
        <v>4052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>
        <v>1277.0</v>
      </c>
      <c r="B62" s="37" t="s">
        <v>4053</v>
      </c>
      <c r="C62" s="37" t="s">
        <v>4054</v>
      </c>
      <c r="D62" s="85">
        <v>8.971511992E9</v>
      </c>
      <c r="E62" s="6" t="s">
        <v>20</v>
      </c>
      <c r="F62" s="6" t="s">
        <v>4055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>
        <v>1278.0</v>
      </c>
      <c r="B63" s="37" t="s">
        <v>4056</v>
      </c>
      <c r="C63" s="37" t="s">
        <v>4057</v>
      </c>
      <c r="D63" s="85">
        <v>9.972244731E9</v>
      </c>
      <c r="E63" s="6" t="s">
        <v>20</v>
      </c>
      <c r="F63" s="6"/>
      <c r="G63" s="6"/>
      <c r="H63" s="6" t="s">
        <v>1830</v>
      </c>
      <c r="I63" s="6" t="s">
        <v>3954</v>
      </c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4.25" customHeight="1">
      <c r="A64" s="88">
        <v>1279.0</v>
      </c>
      <c r="B64" s="37" t="s">
        <v>4058</v>
      </c>
      <c r="C64" s="37" t="s">
        <v>4059</v>
      </c>
      <c r="D64" s="85">
        <v>9.945630033E9</v>
      </c>
      <c r="E64" s="6" t="s">
        <v>3541</v>
      </c>
      <c r="F64" s="6" t="s">
        <v>4060</v>
      </c>
      <c r="G64" s="6"/>
      <c r="H64" s="6"/>
      <c r="I64" s="6"/>
      <c r="J64" s="6"/>
      <c r="K64" s="3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88"/>
      <c r="B65" s="37"/>
      <c r="C65" s="37"/>
      <c r="D65" s="85"/>
      <c r="E65" s="6"/>
      <c r="F65" s="6"/>
      <c r="G65" s="6"/>
      <c r="H65" s="6"/>
      <c r="I65" s="6"/>
      <c r="J65" s="6"/>
      <c r="K65" s="3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</sheetData>
  <conditionalFormatting sqref="H37">
    <cfRule type="containsText" dxfId="0" priority="1" operator="containsText" text="Dropped out">
      <formula>NOT(ISERROR(SEARCH(("Dropped out"),(H37))))</formula>
    </cfRule>
  </conditionalFormatting>
  <conditionalFormatting sqref="H3:H65">
    <cfRule type="containsText" dxfId="0" priority="2" operator="containsText" text="Dropped Out">
      <formula>NOT(ISERROR(SEARCH(("Dropped Out"),(H3))))</formula>
    </cfRule>
  </conditionalFormatting>
  <dataValidations>
    <dataValidation type="list" allowBlank="1" showErrorMessage="1" sqref="J3:J55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37">
      <formula1>$BU$1:$BU$2</formula1>
    </dataValidation>
  </dataValidations>
  <hyperlinks>
    <hyperlink r:id="rId1" ref="C7"/>
    <hyperlink r:id="rId2" ref="C8"/>
    <hyperlink r:id="rId3" ref="C14"/>
    <hyperlink r:id="rId4" ref="C37"/>
    <hyperlink r:id="rId5" ref="C39"/>
  </hyperlinks>
  <printOptions/>
  <pageMargins bottom="0.75" footer="0.0" header="0.0" left="0.7" right="0.7" top="0.75"/>
  <pageSetup orientation="landscape"/>
  <drawing r:id="rId6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6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87">
        <v>1162.0</v>
      </c>
      <c r="B3" s="37" t="s">
        <v>3533</v>
      </c>
      <c r="C3" s="37" t="s">
        <v>3534</v>
      </c>
      <c r="D3" s="85">
        <v>9.494574381E9</v>
      </c>
      <c r="E3" s="6"/>
      <c r="F3" s="6"/>
      <c r="G3" s="6"/>
      <c r="H3" s="6" t="s">
        <v>1824</v>
      </c>
      <c r="I3" s="6" t="s">
        <v>3535</v>
      </c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88">
        <v>1163.0</v>
      </c>
      <c r="B4" s="37" t="s">
        <v>3539</v>
      </c>
      <c r="C4" s="37" t="s">
        <v>3540</v>
      </c>
      <c r="D4" s="85">
        <v>9.999900989E9</v>
      </c>
      <c r="E4" s="6" t="s">
        <v>3541</v>
      </c>
      <c r="F4" s="6" t="s">
        <v>3542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88">
        <v>1164.0</v>
      </c>
      <c r="B5" s="37" t="s">
        <v>3548</v>
      </c>
      <c r="C5" s="37" t="s">
        <v>3549</v>
      </c>
      <c r="D5" s="85">
        <v>9.966003771E9</v>
      </c>
      <c r="E5" s="6" t="s">
        <v>3541</v>
      </c>
      <c r="F5" s="6" t="s">
        <v>3550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88">
        <v>1165.0</v>
      </c>
      <c r="B6" s="37" t="s">
        <v>3557</v>
      </c>
      <c r="C6" s="37" t="s">
        <v>3558</v>
      </c>
      <c r="D6" s="85">
        <v>9.61866688E9</v>
      </c>
      <c r="E6" s="6" t="s">
        <v>3541</v>
      </c>
      <c r="F6" s="6" t="s">
        <v>3559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88">
        <v>1166.0</v>
      </c>
      <c r="B7" s="37" t="s">
        <v>3562</v>
      </c>
      <c r="C7" s="37" t="s">
        <v>3564</v>
      </c>
      <c r="D7" s="85">
        <v>9.96264054E9</v>
      </c>
      <c r="E7" s="6" t="s">
        <v>3541</v>
      </c>
      <c r="F7" s="6" t="s">
        <v>3567</v>
      </c>
      <c r="G7" s="6"/>
      <c r="H7" s="6"/>
      <c r="I7" s="6" t="s">
        <v>3570</v>
      </c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88">
        <v>1167.0</v>
      </c>
      <c r="B8" s="37" t="s">
        <v>3572</v>
      </c>
      <c r="C8" s="37" t="s">
        <v>3573</v>
      </c>
      <c r="D8" s="85">
        <v>7.993822152E9</v>
      </c>
      <c r="E8" s="6" t="s">
        <v>3541</v>
      </c>
      <c r="F8" s="6" t="s">
        <v>3575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88">
        <v>1168.0</v>
      </c>
      <c r="B9" s="37" t="s">
        <v>3580</v>
      </c>
      <c r="C9" s="37" t="s">
        <v>3581</v>
      </c>
      <c r="D9" s="85">
        <v>9.778529062E9</v>
      </c>
      <c r="E9" s="6" t="s">
        <v>3541</v>
      </c>
      <c r="F9" s="6" t="s">
        <v>3582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88">
        <v>1169.0</v>
      </c>
      <c r="B10" s="37" t="s">
        <v>3587</v>
      </c>
      <c r="C10" s="37" t="s">
        <v>3588</v>
      </c>
      <c r="D10" s="85" t="s">
        <v>3589</v>
      </c>
      <c r="E10" s="6" t="s">
        <v>3541</v>
      </c>
      <c r="F10" s="6" t="s">
        <v>3590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88">
        <v>1170.0</v>
      </c>
      <c r="B11" s="37" t="s">
        <v>3596</v>
      </c>
      <c r="C11" s="37" t="s">
        <v>3597</v>
      </c>
      <c r="D11" s="85">
        <v>9.900063605E9</v>
      </c>
      <c r="E11" s="6" t="s">
        <v>3541</v>
      </c>
      <c r="F11" s="6" t="s">
        <v>3598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88">
        <v>1171.0</v>
      </c>
      <c r="B12" s="37" t="s">
        <v>3603</v>
      </c>
      <c r="C12" s="37" t="s">
        <v>3604</v>
      </c>
      <c r="D12" s="85">
        <v>8.498830922E9</v>
      </c>
      <c r="E12" s="6" t="s">
        <v>3541</v>
      </c>
      <c r="F12" s="6" t="s">
        <v>3605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88">
        <v>1172.0</v>
      </c>
      <c r="B13" s="37" t="s">
        <v>3612</v>
      </c>
      <c r="C13" s="37" t="s">
        <v>3613</v>
      </c>
      <c r="D13" s="85">
        <v>9.88500136E9</v>
      </c>
      <c r="E13" s="6" t="s">
        <v>3541</v>
      </c>
      <c r="F13" s="6" t="s">
        <v>3614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88">
        <v>1173.0</v>
      </c>
      <c r="B14" s="37" t="s">
        <v>3615</v>
      </c>
      <c r="C14" s="37" t="s">
        <v>3616</v>
      </c>
      <c r="D14" s="85">
        <v>9.05213219E9</v>
      </c>
      <c r="E14" s="6" t="s">
        <v>3541</v>
      </c>
      <c r="F14" s="6" t="s">
        <v>3619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88">
        <v>1174.0</v>
      </c>
      <c r="B15" s="37" t="s">
        <v>3624</v>
      </c>
      <c r="C15" s="6" t="s">
        <v>3625</v>
      </c>
      <c r="D15" s="11">
        <v>9.885755073E9</v>
      </c>
      <c r="E15" s="6" t="s">
        <v>3541</v>
      </c>
      <c r="F15" s="6" t="s">
        <v>3627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88">
        <v>1175.0</v>
      </c>
      <c r="B16" s="37" t="s">
        <v>3633</v>
      </c>
      <c r="C16" s="37" t="s">
        <v>3634</v>
      </c>
      <c r="D16" s="85">
        <v>9.039940007E9</v>
      </c>
      <c r="E16" s="6" t="s">
        <v>3541</v>
      </c>
      <c r="F16" s="6" t="s">
        <v>3635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88">
        <v>1176.0</v>
      </c>
      <c r="B17" s="37" t="s">
        <v>3643</v>
      </c>
      <c r="C17" s="37" t="s">
        <v>3644</v>
      </c>
      <c r="D17" s="85">
        <v>9.502101682E9</v>
      </c>
      <c r="E17" s="6" t="s">
        <v>3541</v>
      </c>
      <c r="F17" s="6" t="s">
        <v>3645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88">
        <v>1177.0</v>
      </c>
      <c r="B18" s="37" t="s">
        <v>3652</v>
      </c>
      <c r="C18" s="37" t="s">
        <v>3653</v>
      </c>
      <c r="D18" s="85">
        <v>9.502795123E9</v>
      </c>
      <c r="E18" s="6" t="s">
        <v>3541</v>
      </c>
      <c r="F18" s="6" t="s">
        <v>3654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88">
        <v>1178.0</v>
      </c>
      <c r="B19" s="37" t="s">
        <v>3661</v>
      </c>
      <c r="C19" s="6" t="s">
        <v>3662</v>
      </c>
      <c r="D19" s="85">
        <v>9.84937755E9</v>
      </c>
      <c r="E19" s="6" t="s">
        <v>3541</v>
      </c>
      <c r="F19" s="6" t="s">
        <v>3663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88">
        <v>1179.0</v>
      </c>
      <c r="B20" s="37" t="s">
        <v>3673</v>
      </c>
      <c r="C20" s="37" t="s">
        <v>3674</v>
      </c>
      <c r="D20" s="85">
        <v>9.894571166E9</v>
      </c>
      <c r="E20" s="6" t="s">
        <v>3541</v>
      </c>
      <c r="F20" s="6" t="s">
        <v>3675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88">
        <v>1180.0</v>
      </c>
      <c r="B21" s="37" t="s">
        <v>3681</v>
      </c>
      <c r="C21" s="37" t="s">
        <v>3683</v>
      </c>
      <c r="D21" s="85">
        <v>7.569599961E9</v>
      </c>
      <c r="E21" s="6" t="s">
        <v>3541</v>
      </c>
      <c r="F21" s="6" t="s">
        <v>3684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88">
        <v>1181.0</v>
      </c>
      <c r="B22" s="37" t="s">
        <v>3688</v>
      </c>
      <c r="C22" s="37" t="s">
        <v>3689</v>
      </c>
      <c r="D22" s="85">
        <v>9.441944787E9</v>
      </c>
      <c r="E22" s="6" t="s">
        <v>3541</v>
      </c>
      <c r="F22" s="6" t="s">
        <v>3691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88">
        <v>1182.0</v>
      </c>
      <c r="B23" s="37" t="s">
        <v>3697</v>
      </c>
      <c r="C23" s="37" t="s">
        <v>3698</v>
      </c>
      <c r="D23" s="85">
        <v>9.61840666E9</v>
      </c>
      <c r="E23" s="6" t="s">
        <v>3541</v>
      </c>
      <c r="F23" s="6" t="s">
        <v>3699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88">
        <v>1183.0</v>
      </c>
      <c r="B24" s="37" t="s">
        <v>3706</v>
      </c>
      <c r="C24" s="37" t="s">
        <v>3707</v>
      </c>
      <c r="D24" s="85">
        <v>7.760775678E9</v>
      </c>
      <c r="E24" s="6" t="s">
        <v>3541</v>
      </c>
      <c r="F24" s="6" t="s">
        <v>3708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88">
        <v>1184.0</v>
      </c>
      <c r="B25" s="37" t="s">
        <v>3715</v>
      </c>
      <c r="C25" s="37" t="s">
        <v>3716</v>
      </c>
      <c r="D25" s="85">
        <v>9.70065005E9</v>
      </c>
      <c r="E25" s="6" t="s">
        <v>3541</v>
      </c>
      <c r="F25" s="6" t="s">
        <v>3718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88">
        <v>1185.0</v>
      </c>
      <c r="B26" s="37" t="s">
        <v>3723</v>
      </c>
      <c r="C26" s="37" t="s">
        <v>3724</v>
      </c>
      <c r="D26" s="85">
        <v>7.219604252E9</v>
      </c>
      <c r="E26" s="6" t="s">
        <v>3541</v>
      </c>
      <c r="F26" s="6" t="s">
        <v>3727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88">
        <v>1186.0</v>
      </c>
      <c r="B27" s="37" t="s">
        <v>3734</v>
      </c>
      <c r="C27" s="37" t="s">
        <v>3735</v>
      </c>
      <c r="D27" s="85">
        <v>9.91258877E9</v>
      </c>
      <c r="E27" s="6" t="s">
        <v>3541</v>
      </c>
      <c r="F27" s="6" t="s">
        <v>3737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88">
        <v>1187.0</v>
      </c>
      <c r="B28" s="37" t="s">
        <v>3742</v>
      </c>
      <c r="C28" s="37" t="s">
        <v>3744</v>
      </c>
      <c r="D28" s="85">
        <v>9.000453322E9</v>
      </c>
      <c r="E28" s="6" t="s">
        <v>3541</v>
      </c>
      <c r="F28" s="6" t="s">
        <v>3746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88">
        <v>1188.0</v>
      </c>
      <c r="B29" s="37" t="s">
        <v>3751</v>
      </c>
      <c r="C29" s="37" t="s">
        <v>3752</v>
      </c>
      <c r="D29" s="85">
        <v>9.642598379E9</v>
      </c>
      <c r="E29" s="6" t="s">
        <v>3541</v>
      </c>
      <c r="F29" s="6"/>
      <c r="G29" s="6"/>
      <c r="H29" s="6" t="s">
        <v>1830</v>
      </c>
      <c r="I29" s="6" t="s">
        <v>3759</v>
      </c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88">
        <v>1189.0</v>
      </c>
      <c r="B30" s="37" t="s">
        <v>3760</v>
      </c>
      <c r="C30" s="37" t="s">
        <v>3761</v>
      </c>
      <c r="D30" s="85">
        <v>7.205501058E9</v>
      </c>
      <c r="E30" s="6" t="s">
        <v>3541</v>
      </c>
      <c r="F30" s="6" t="s">
        <v>3763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88">
        <v>1190.0</v>
      </c>
      <c r="B31" s="37" t="s">
        <v>3769</v>
      </c>
      <c r="C31" s="37" t="s">
        <v>3770</v>
      </c>
      <c r="D31" s="85">
        <v>9.618335159E9</v>
      </c>
      <c r="E31" s="6" t="s">
        <v>3541</v>
      </c>
      <c r="F31" s="6" t="s">
        <v>3771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88">
        <v>1191.0</v>
      </c>
      <c r="B32" s="37" t="s">
        <v>3778</v>
      </c>
      <c r="C32" s="37" t="s">
        <v>3779</v>
      </c>
      <c r="D32" s="85">
        <v>7.416817479E9</v>
      </c>
      <c r="E32" s="6" t="s">
        <v>3541</v>
      </c>
      <c r="F32" s="6" t="s">
        <v>3780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88">
        <v>1192.0</v>
      </c>
      <c r="B33" s="37" t="s">
        <v>3785</v>
      </c>
      <c r="C33" s="37" t="s">
        <v>3787</v>
      </c>
      <c r="D33" s="85">
        <v>8.447316939E9</v>
      </c>
      <c r="E33" s="6" t="s">
        <v>3541</v>
      </c>
      <c r="F33" s="6" t="s">
        <v>3788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88">
        <v>1193.0</v>
      </c>
      <c r="B34" s="37" t="s">
        <v>3793</v>
      </c>
      <c r="C34" s="37" t="s">
        <v>3794</v>
      </c>
      <c r="D34" s="85">
        <v>7.19287366E9</v>
      </c>
      <c r="E34" s="6" t="s">
        <v>3541</v>
      </c>
      <c r="F34" s="6" t="s">
        <v>3795</v>
      </c>
      <c r="G34" s="6"/>
      <c r="H34" s="6"/>
      <c r="I34" s="6"/>
      <c r="J34" s="6"/>
      <c r="K34" s="8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88">
        <v>1194.0</v>
      </c>
      <c r="B35" s="37" t="s">
        <v>3802</v>
      </c>
      <c r="C35" s="37" t="s">
        <v>3803</v>
      </c>
      <c r="D35" s="85">
        <v>9.703780194E9</v>
      </c>
      <c r="E35" s="6" t="s">
        <v>3541</v>
      </c>
      <c r="F35" s="6" t="s">
        <v>3805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88">
        <v>1195.0</v>
      </c>
      <c r="B36" s="37" t="s">
        <v>3811</v>
      </c>
      <c r="C36" s="37" t="s">
        <v>3812</v>
      </c>
      <c r="D36" s="85">
        <v>9.866866608E9</v>
      </c>
      <c r="E36" s="6" t="s">
        <v>3541</v>
      </c>
      <c r="F36" s="6" t="s">
        <v>3813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88">
        <v>1196.0</v>
      </c>
      <c r="B37" s="37" t="s">
        <v>3820</v>
      </c>
      <c r="C37" s="37" t="s">
        <v>3821</v>
      </c>
      <c r="D37" s="85">
        <v>9.959856663E9</v>
      </c>
      <c r="E37" s="6" t="s">
        <v>3541</v>
      </c>
      <c r="F37" s="6" t="s">
        <v>3822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88">
        <v>1197.0</v>
      </c>
      <c r="B38" s="37" t="s">
        <v>3829</v>
      </c>
      <c r="C38" s="37" t="s">
        <v>3830</v>
      </c>
      <c r="D38" s="85">
        <v>8.897898873E9</v>
      </c>
      <c r="E38" s="6" t="s">
        <v>3541</v>
      </c>
      <c r="F38" s="6" t="s">
        <v>3831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88">
        <v>1198.0</v>
      </c>
      <c r="B39" s="37" t="s">
        <v>3838</v>
      </c>
      <c r="C39" s="37" t="s">
        <v>3839</v>
      </c>
      <c r="D39" s="85">
        <v>9.032067892E9</v>
      </c>
      <c r="E39" s="6" t="s">
        <v>3541</v>
      </c>
      <c r="F39" s="6" t="s">
        <v>3840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88">
        <v>1199.0</v>
      </c>
      <c r="B40" s="37" t="s">
        <v>3846</v>
      </c>
      <c r="C40" s="37" t="s">
        <v>3847</v>
      </c>
      <c r="D40" s="85">
        <v>9.701808232E9</v>
      </c>
      <c r="E40" s="6" t="s">
        <v>3541</v>
      </c>
      <c r="F40" s="6" t="s">
        <v>3848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88">
        <v>1200.0</v>
      </c>
      <c r="B41" s="37" t="s">
        <v>3852</v>
      </c>
      <c r="C41" s="37" t="s">
        <v>3853</v>
      </c>
      <c r="D41" s="85">
        <v>9.492082998E9</v>
      </c>
      <c r="E41" s="6" t="s">
        <v>3541</v>
      </c>
      <c r="F41" s="6" t="s">
        <v>3854</v>
      </c>
      <c r="G41" s="6"/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88">
        <v>1201.0</v>
      </c>
      <c r="B42" s="37" t="s">
        <v>3859</v>
      </c>
      <c r="C42" s="37" t="s">
        <v>3860</v>
      </c>
      <c r="D42" s="85">
        <v>9.989977783E9</v>
      </c>
      <c r="E42" s="6" t="s">
        <v>3541</v>
      </c>
      <c r="F42" s="6" t="s">
        <v>3863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88">
        <v>1202.0</v>
      </c>
      <c r="B43" s="37" t="s">
        <v>3868</v>
      </c>
      <c r="C43" s="37" t="s">
        <v>3869</v>
      </c>
      <c r="D43" s="85">
        <v>9.64022666E9</v>
      </c>
      <c r="E43" s="6" t="s">
        <v>3541</v>
      </c>
      <c r="F43" s="6" t="s">
        <v>3870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88">
        <v>1203.0</v>
      </c>
      <c r="B44" s="37" t="s">
        <v>3877</v>
      </c>
      <c r="C44" s="37" t="s">
        <v>3878</v>
      </c>
      <c r="D44" s="85">
        <v>9.885451494E9</v>
      </c>
      <c r="E44" s="6" t="s">
        <v>3541</v>
      </c>
      <c r="F44" s="6" t="s">
        <v>3879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4.25" customHeight="1">
      <c r="A45" s="88">
        <v>1204.0</v>
      </c>
      <c r="B45" s="37" t="s">
        <v>3886</v>
      </c>
      <c r="C45" s="37" t="s">
        <v>3887</v>
      </c>
      <c r="D45" s="85">
        <v>9.290000014E9</v>
      </c>
      <c r="E45" s="6" t="s">
        <v>3541</v>
      </c>
      <c r="F45" s="6" t="s">
        <v>3888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88">
        <v>1205.0</v>
      </c>
      <c r="B46" s="37" t="s">
        <v>3895</v>
      </c>
      <c r="C46" s="37" t="s">
        <v>3896</v>
      </c>
      <c r="D46" s="85">
        <v>9.642311669E9</v>
      </c>
      <c r="E46" s="6" t="s">
        <v>3541</v>
      </c>
      <c r="F46" s="6" t="s">
        <v>3897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88">
        <v>1206.0</v>
      </c>
      <c r="B47" s="37" t="s">
        <v>3903</v>
      </c>
      <c r="C47" s="37" t="s">
        <v>3904</v>
      </c>
      <c r="D47" s="85">
        <v>9.704744128E9</v>
      </c>
      <c r="E47" s="6" t="s">
        <v>3541</v>
      </c>
      <c r="F47" s="6" t="s">
        <v>3905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88">
        <v>1207.0</v>
      </c>
      <c r="B48" s="37" t="s">
        <v>3912</v>
      </c>
      <c r="C48" s="37" t="s">
        <v>3914</v>
      </c>
      <c r="D48" s="85">
        <v>9.95142049E9</v>
      </c>
      <c r="E48" s="6" t="s">
        <v>3541</v>
      </c>
      <c r="F48" s="6" t="s">
        <v>3916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88">
        <v>1208.0</v>
      </c>
      <c r="B49" s="37" t="s">
        <v>3923</v>
      </c>
      <c r="C49" s="37" t="s">
        <v>3924</v>
      </c>
      <c r="D49" s="85">
        <v>9.542147876E9</v>
      </c>
      <c r="E49" s="6" t="s">
        <v>3541</v>
      </c>
      <c r="F49" s="6" t="s">
        <v>3926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88">
        <v>1209.0</v>
      </c>
      <c r="B50" s="37" t="s">
        <v>3930</v>
      </c>
      <c r="C50" s="37" t="s">
        <v>3932</v>
      </c>
      <c r="D50" s="85">
        <v>9.400418688E9</v>
      </c>
      <c r="E50" s="6" t="s">
        <v>3541</v>
      </c>
      <c r="F50" s="6" t="s">
        <v>3934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88">
        <v>1210.0</v>
      </c>
      <c r="B51" s="37" t="s">
        <v>3938</v>
      </c>
      <c r="C51" s="37" t="s">
        <v>3940</v>
      </c>
      <c r="D51" s="85">
        <v>9.91285049E9</v>
      </c>
      <c r="E51" s="6" t="s">
        <v>3541</v>
      </c>
      <c r="F51" s="6" t="s">
        <v>3942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1211.0</v>
      </c>
      <c r="B52" s="37" t="s">
        <v>3947</v>
      </c>
      <c r="C52" s="37" t="s">
        <v>3949</v>
      </c>
      <c r="D52" s="85">
        <v>9.063165852E9</v>
      </c>
      <c r="E52" s="6" t="s">
        <v>3541</v>
      </c>
      <c r="F52" s="6" t="s">
        <v>3951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88">
        <v>1212.0</v>
      </c>
      <c r="B53" s="37" t="s">
        <v>3958</v>
      </c>
      <c r="C53" s="37" t="s">
        <v>3960</v>
      </c>
      <c r="D53" s="85">
        <v>9.966658348E9</v>
      </c>
      <c r="E53" s="6" t="s">
        <v>3541</v>
      </c>
      <c r="F53" s="6" t="s">
        <v>3962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88">
        <v>1213.0</v>
      </c>
      <c r="B54" s="37" t="s">
        <v>3969</v>
      </c>
      <c r="C54" s="37" t="s">
        <v>3973</v>
      </c>
      <c r="D54" s="85">
        <v>8.978252664E9</v>
      </c>
      <c r="E54" s="6" t="s">
        <v>3541</v>
      </c>
      <c r="F54" s="6" t="s">
        <v>3975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88">
        <v>1214.0</v>
      </c>
      <c r="B55" s="37" t="s">
        <v>3978</v>
      </c>
      <c r="C55" s="37" t="s">
        <v>3979</v>
      </c>
      <c r="D55" s="85">
        <v>9.494921212E9</v>
      </c>
      <c r="E55" s="6" t="s">
        <v>3541</v>
      </c>
      <c r="F55" s="6"/>
      <c r="G55" s="6"/>
      <c r="H55" s="6" t="s">
        <v>1830</v>
      </c>
      <c r="I55" s="6" t="s">
        <v>3759</v>
      </c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88">
        <v>1215.0</v>
      </c>
      <c r="B56" s="37" t="s">
        <v>3986</v>
      </c>
      <c r="C56" s="37" t="s">
        <v>3988</v>
      </c>
      <c r="D56" s="85">
        <v>9.618007418E9</v>
      </c>
      <c r="E56" s="6" t="s">
        <v>3541</v>
      </c>
      <c r="F56" s="6" t="s">
        <v>3989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88">
        <v>1216.0</v>
      </c>
      <c r="B57" s="37" t="s">
        <v>3995</v>
      </c>
      <c r="C57" s="37" t="s">
        <v>3997</v>
      </c>
      <c r="D57" s="85">
        <v>9.84955486E9</v>
      </c>
      <c r="E57" s="6" t="s">
        <v>3541</v>
      </c>
      <c r="F57" s="6" t="s">
        <v>3998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88">
        <v>1217.0</v>
      </c>
      <c r="B58" s="37" t="s">
        <v>4002</v>
      </c>
      <c r="C58" s="37" t="s">
        <v>4003</v>
      </c>
      <c r="D58" s="85">
        <v>8.106809066E9</v>
      </c>
      <c r="E58" s="6" t="s">
        <v>3541</v>
      </c>
      <c r="F58" s="6" t="s">
        <v>4005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88">
        <v>1218.0</v>
      </c>
      <c r="B59" s="37" t="s">
        <v>4014</v>
      </c>
      <c r="C59" s="37" t="s">
        <v>4015</v>
      </c>
      <c r="D59" s="85">
        <v>8.008120919E9</v>
      </c>
      <c r="E59" s="6" t="s">
        <v>3541</v>
      </c>
      <c r="F59" s="6" t="s">
        <v>4016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1219.0</v>
      </c>
      <c r="B60" s="37" t="s">
        <v>4023</v>
      </c>
      <c r="C60" s="37" t="s">
        <v>4024</v>
      </c>
      <c r="D60" s="85">
        <v>9.971271083E9</v>
      </c>
      <c r="E60" s="6" t="s">
        <v>3541</v>
      </c>
      <c r="F60" s="6" t="s">
        <v>4026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1220.0</v>
      </c>
      <c r="B61" s="37" t="s">
        <v>4034</v>
      </c>
      <c r="C61" s="37" t="s">
        <v>4035</v>
      </c>
      <c r="D61" s="85">
        <v>9.751338738E9</v>
      </c>
      <c r="E61" s="6" t="s">
        <v>3541</v>
      </c>
      <c r="F61" s="6" t="s">
        <v>4036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>
        <v>1107.0</v>
      </c>
      <c r="B62" s="37" t="s">
        <v>4041</v>
      </c>
      <c r="C62" s="37" t="s">
        <v>3226</v>
      </c>
      <c r="D62" s="85">
        <v>7.331179271E9</v>
      </c>
      <c r="E62" s="6" t="s">
        <v>3541</v>
      </c>
      <c r="F62" s="6" t="s">
        <v>4042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/>
      <c r="B63" s="37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</sheetData>
  <dataValidations>
    <dataValidation type="list" allowBlank="1" showErrorMessage="1" sqref="J3:J53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36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2.86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1280.0</v>
      </c>
      <c r="B3" s="76" t="s">
        <v>3543</v>
      </c>
      <c r="C3" s="37" t="s">
        <v>3544</v>
      </c>
      <c r="D3" s="85">
        <v>9.840699164E9</v>
      </c>
      <c r="E3" s="6" t="s">
        <v>3541</v>
      </c>
      <c r="F3" s="6"/>
      <c r="G3" s="6"/>
      <c r="H3" s="6" t="s">
        <v>1830</v>
      </c>
      <c r="I3" s="6" t="s">
        <v>3551</v>
      </c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1281.0</v>
      </c>
      <c r="B4" s="76" t="s">
        <v>3555</v>
      </c>
      <c r="C4" s="37" t="s">
        <v>3556</v>
      </c>
      <c r="D4" s="85">
        <v>9.849980732E9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1282.0</v>
      </c>
      <c r="B5" s="76" t="s">
        <v>3565</v>
      </c>
      <c r="C5" s="37" t="s">
        <v>3566</v>
      </c>
      <c r="D5" s="85">
        <v>9.573901831E9</v>
      </c>
      <c r="E5" s="6" t="s">
        <v>3568</v>
      </c>
      <c r="F5" s="6" t="s">
        <v>3569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1283.0</v>
      </c>
      <c r="B6" s="76" t="s">
        <v>3576</v>
      </c>
      <c r="C6" s="37" t="s">
        <v>3577</v>
      </c>
      <c r="D6" s="85">
        <v>8.790088866E9</v>
      </c>
      <c r="E6" s="6" t="s">
        <v>3541</v>
      </c>
      <c r="F6" s="6" t="s">
        <v>3578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1284.0</v>
      </c>
      <c r="B7" s="76" t="s">
        <v>3583</v>
      </c>
      <c r="C7" s="37" t="s">
        <v>3584</v>
      </c>
      <c r="D7" s="85">
        <v>8.008471117E9</v>
      </c>
      <c r="E7" s="6" t="s">
        <v>3541</v>
      </c>
      <c r="F7" s="6" t="s">
        <v>3585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1285.0</v>
      </c>
      <c r="B8" s="76" t="s">
        <v>3591</v>
      </c>
      <c r="C8" s="93" t="s">
        <v>3592</v>
      </c>
      <c r="D8" s="85">
        <v>9.963070142E9</v>
      </c>
      <c r="E8" s="6" t="s">
        <v>3568</v>
      </c>
      <c r="F8" s="6" t="s">
        <v>3599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1286.0</v>
      </c>
      <c r="B9" s="76" t="s">
        <v>3606</v>
      </c>
      <c r="C9" s="38" t="s">
        <v>3607</v>
      </c>
      <c r="D9" s="85">
        <v>9.439000498E9</v>
      </c>
      <c r="E9" s="6" t="s">
        <v>3541</v>
      </c>
      <c r="F9" s="6" t="s">
        <v>3611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1287.0</v>
      </c>
      <c r="B10" s="76" t="s">
        <v>3620</v>
      </c>
      <c r="C10" s="37" t="s">
        <v>3622</v>
      </c>
      <c r="D10" s="85">
        <v>8.504080654E9</v>
      </c>
      <c r="E10" s="6" t="s">
        <v>3541</v>
      </c>
      <c r="F10" s="6" t="s">
        <v>3623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1288.0</v>
      </c>
      <c r="B11" s="76" t="s">
        <v>3629</v>
      </c>
      <c r="C11" s="37" t="s">
        <v>3630</v>
      </c>
      <c r="D11" s="85">
        <v>8.885684138E9</v>
      </c>
      <c r="E11" s="6" t="s">
        <v>3541</v>
      </c>
      <c r="F11" s="6" t="s">
        <v>3632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1289.0</v>
      </c>
      <c r="B12" s="76" t="s">
        <v>3637</v>
      </c>
      <c r="C12" s="37" t="s">
        <v>3639</v>
      </c>
      <c r="D12" s="85">
        <v>7.207840308E9</v>
      </c>
      <c r="E12" s="6" t="s">
        <v>3541</v>
      </c>
      <c r="F12" s="6" t="s">
        <v>3640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1290.0</v>
      </c>
      <c r="B13" s="76" t="s">
        <v>3646</v>
      </c>
      <c r="C13" s="37" t="s">
        <v>3647</v>
      </c>
      <c r="D13" s="85">
        <v>7.032103652E9</v>
      </c>
      <c r="E13" s="6" t="s">
        <v>3541</v>
      </c>
      <c r="F13" s="6" t="s">
        <v>3648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1291.0</v>
      </c>
      <c r="B14" s="76" t="s">
        <v>3657</v>
      </c>
      <c r="C14" s="37" t="s">
        <v>3658</v>
      </c>
      <c r="D14" s="85">
        <v>9.966668502E9</v>
      </c>
      <c r="E14" s="6" t="s">
        <v>3541</v>
      </c>
      <c r="F14" s="6" t="s">
        <v>3660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1292.0</v>
      </c>
      <c r="B15" s="76" t="s">
        <v>3664</v>
      </c>
      <c r="C15" s="6" t="s">
        <v>3666</v>
      </c>
      <c r="D15" s="11">
        <v>8.790527858E9</v>
      </c>
      <c r="E15" s="6" t="s">
        <v>3541</v>
      </c>
      <c r="F15" s="6" t="s">
        <v>3668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1293.0</v>
      </c>
      <c r="B16" s="76" t="s">
        <v>3670</v>
      </c>
      <c r="C16" s="37" t="s">
        <v>3671</v>
      </c>
      <c r="D16" s="85">
        <v>8.142681428E9</v>
      </c>
      <c r="E16" s="6" t="s">
        <v>3541</v>
      </c>
      <c r="F16" s="6" t="s">
        <v>3672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1294.0</v>
      </c>
      <c r="B17" s="76" t="s">
        <v>3679</v>
      </c>
      <c r="C17" s="37" t="s">
        <v>3680</v>
      </c>
      <c r="D17" s="85">
        <v>9.030904676E9</v>
      </c>
      <c r="E17" s="6" t="s">
        <v>3541</v>
      </c>
      <c r="F17" s="6" t="s">
        <v>3682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1295.0</v>
      </c>
      <c r="B18" s="76" t="s">
        <v>3690</v>
      </c>
      <c r="C18" s="37" t="s">
        <v>3692</v>
      </c>
      <c r="D18" s="85">
        <v>8.12136818E9</v>
      </c>
      <c r="E18" s="6" t="s">
        <v>3541</v>
      </c>
      <c r="F18" s="6" t="s">
        <v>3693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1296.0</v>
      </c>
      <c r="B19" s="76" t="s">
        <v>3700</v>
      </c>
      <c r="C19" s="6" t="s">
        <v>3701</v>
      </c>
      <c r="D19" s="85">
        <v>7.093700403E9</v>
      </c>
      <c r="E19" s="6" t="s">
        <v>3541</v>
      </c>
      <c r="F19" s="6" t="s">
        <v>3702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92">
        <v>1297.0</v>
      </c>
      <c r="B20" s="76" t="s">
        <v>3709</v>
      </c>
      <c r="C20" s="37" t="s">
        <v>3710</v>
      </c>
      <c r="D20" s="85">
        <v>9.989095749E9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1298.0</v>
      </c>
      <c r="B21" s="76" t="s">
        <v>3714</v>
      </c>
      <c r="C21" s="38" t="s">
        <v>3717</v>
      </c>
      <c r="D21" s="85">
        <v>9.9008655E9</v>
      </c>
      <c r="E21" s="6" t="s">
        <v>3541</v>
      </c>
      <c r="F21" s="6" t="s">
        <v>3719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1299.0</v>
      </c>
      <c r="B22" s="76" t="s">
        <v>3725</v>
      </c>
      <c r="C22" s="37" t="s">
        <v>3726</v>
      </c>
      <c r="D22" s="85">
        <v>7.597023711E9</v>
      </c>
      <c r="E22" s="6" t="s">
        <v>3541</v>
      </c>
      <c r="F22" s="6" t="s">
        <v>3728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1300.0</v>
      </c>
      <c r="B23" s="76" t="s">
        <v>3732</v>
      </c>
      <c r="C23" s="37" t="s">
        <v>3733</v>
      </c>
      <c r="D23" s="85">
        <v>9.481903481E9</v>
      </c>
      <c r="E23" s="6" t="s">
        <v>3568</v>
      </c>
      <c r="F23" s="6" t="s">
        <v>3736</v>
      </c>
      <c r="G23" s="6"/>
      <c r="H23" s="6"/>
      <c r="I23" s="6" t="s">
        <v>3738</v>
      </c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1301.0</v>
      </c>
      <c r="B24" s="76" t="s">
        <v>3743</v>
      </c>
      <c r="C24" s="37" t="s">
        <v>3745</v>
      </c>
      <c r="D24" s="85">
        <v>9.573224244E9</v>
      </c>
      <c r="E24" s="6" t="s">
        <v>3541</v>
      </c>
      <c r="F24" s="6" t="s">
        <v>3747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1302.0</v>
      </c>
      <c r="B25" s="76" t="s">
        <v>3753</v>
      </c>
      <c r="C25" s="37" t="s">
        <v>3754</v>
      </c>
      <c r="D25" s="85">
        <v>8.096800115E9</v>
      </c>
      <c r="E25" s="6" t="s">
        <v>3568</v>
      </c>
      <c r="F25" s="6" t="s">
        <v>3755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1303.0</v>
      </c>
      <c r="B26" s="76" t="s">
        <v>3765</v>
      </c>
      <c r="C26" s="38" t="s">
        <v>3767</v>
      </c>
      <c r="D26" s="85">
        <v>9.705163578E9</v>
      </c>
      <c r="E26" s="6" t="s">
        <v>3541</v>
      </c>
      <c r="F26" s="6" t="s">
        <v>3768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1304.0</v>
      </c>
      <c r="B27" s="76" t="s">
        <v>3775</v>
      </c>
      <c r="C27" s="37" t="s">
        <v>3776</v>
      </c>
      <c r="D27" s="85">
        <v>9.962640684E9</v>
      </c>
      <c r="E27" s="6" t="s">
        <v>3541</v>
      </c>
      <c r="F27" s="6" t="s">
        <v>3777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1305.0</v>
      </c>
      <c r="B28" s="76" t="s">
        <v>3784</v>
      </c>
      <c r="C28" s="37" t="s">
        <v>3786</v>
      </c>
      <c r="D28" s="85">
        <v>9.666312169E9</v>
      </c>
      <c r="E28" s="6" t="s">
        <v>3541</v>
      </c>
      <c r="F28" s="6"/>
      <c r="G28" s="6"/>
      <c r="H28" s="6" t="s">
        <v>1830</v>
      </c>
      <c r="I28" s="6" t="s">
        <v>3792</v>
      </c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1306.0</v>
      </c>
      <c r="B29" s="76" t="s">
        <v>3799</v>
      </c>
      <c r="C29" s="38" t="s">
        <v>3800</v>
      </c>
      <c r="D29" s="85">
        <v>9.030638061E9</v>
      </c>
      <c r="E29" s="6" t="s">
        <v>3568</v>
      </c>
      <c r="F29" s="6" t="s">
        <v>3801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1307.0</v>
      </c>
      <c r="B30" s="76" t="s">
        <v>3808</v>
      </c>
      <c r="C30" s="37" t="s">
        <v>3809</v>
      </c>
      <c r="D30" s="85">
        <v>9.642310405E9</v>
      </c>
      <c r="E30" s="6" t="s">
        <v>3541</v>
      </c>
      <c r="F30" s="6" t="s">
        <v>3810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1308.0</v>
      </c>
      <c r="B31" s="76" t="s">
        <v>3817</v>
      </c>
      <c r="C31" s="37" t="s">
        <v>3818</v>
      </c>
      <c r="D31" s="85">
        <v>9.441520735E9</v>
      </c>
      <c r="E31" s="6" t="s">
        <v>3541</v>
      </c>
      <c r="F31" s="6" t="s">
        <v>3819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1309.0</v>
      </c>
      <c r="B32" s="76" t="s">
        <v>3823</v>
      </c>
      <c r="C32" s="37" t="s">
        <v>3824</v>
      </c>
      <c r="D32" s="85">
        <v>9.959888381E9</v>
      </c>
      <c r="E32" s="6" t="s">
        <v>3541</v>
      </c>
      <c r="F32" s="6" t="s">
        <v>3825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1310.0</v>
      </c>
      <c r="B33" s="76" t="s">
        <v>3832</v>
      </c>
      <c r="C33" s="37" t="s">
        <v>3833</v>
      </c>
      <c r="D33" s="85">
        <v>9.003202911E9</v>
      </c>
      <c r="E33" s="6" t="s">
        <v>3541</v>
      </c>
      <c r="F33" s="6" t="s">
        <v>3834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1311.0</v>
      </c>
      <c r="B34" s="76" t="s">
        <v>3841</v>
      </c>
      <c r="C34" s="37" t="s">
        <v>3842</v>
      </c>
      <c r="D34" s="85">
        <v>9.642042244E9</v>
      </c>
      <c r="E34" s="6" t="s">
        <v>3541</v>
      </c>
      <c r="F34" s="6" t="s">
        <v>3843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1312.0</v>
      </c>
      <c r="B35" s="76" t="s">
        <v>3849</v>
      </c>
      <c r="C35" s="37" t="s">
        <v>3850</v>
      </c>
      <c r="D35" s="85">
        <v>9.963933555E9</v>
      </c>
      <c r="E35" s="6" t="s">
        <v>3541</v>
      </c>
      <c r="F35" s="6" t="s">
        <v>3851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1313.0</v>
      </c>
      <c r="B36" s="76" t="s">
        <v>3855</v>
      </c>
      <c r="C36" s="37" t="s">
        <v>3856</v>
      </c>
      <c r="D36" s="85">
        <v>9.866193195E9</v>
      </c>
      <c r="E36" s="6" t="s">
        <v>3541</v>
      </c>
      <c r="F36" s="6" t="s">
        <v>3857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1314.0</v>
      </c>
      <c r="B37" s="76" t="s">
        <v>3861</v>
      </c>
      <c r="C37" s="37" t="s">
        <v>3862</v>
      </c>
      <c r="D37" s="85">
        <v>9.000989869E9</v>
      </c>
      <c r="E37" s="6" t="s">
        <v>3541</v>
      </c>
      <c r="F37" s="6"/>
      <c r="G37" s="6"/>
      <c r="H37" s="6"/>
      <c r="I37" s="6" t="s">
        <v>3865</v>
      </c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1315.0</v>
      </c>
      <c r="B38" s="76" t="s">
        <v>3871</v>
      </c>
      <c r="C38" s="37" t="s">
        <v>3872</v>
      </c>
      <c r="D38" s="85">
        <v>9.704461234E9</v>
      </c>
      <c r="E38" s="6" t="s">
        <v>3541</v>
      </c>
      <c r="F38" s="6" t="s">
        <v>3874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1316.0</v>
      </c>
      <c r="B39" s="76" t="s">
        <v>3880</v>
      </c>
      <c r="C39" s="37" t="s">
        <v>3881</v>
      </c>
      <c r="D39" s="85">
        <v>7.396203978E9</v>
      </c>
      <c r="E39" s="6" t="s">
        <v>3541</v>
      </c>
      <c r="F39" s="6" t="s">
        <v>3882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1317.0</v>
      </c>
      <c r="B40" s="76" t="s">
        <v>3889</v>
      </c>
      <c r="C40" s="37" t="s">
        <v>3890</v>
      </c>
      <c r="D40" s="85">
        <v>9.940024322E9</v>
      </c>
      <c r="E40" s="6" t="s">
        <v>3541</v>
      </c>
      <c r="F40" s="6" t="s">
        <v>3891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1318.0</v>
      </c>
      <c r="B41" s="76" t="s">
        <v>3898</v>
      </c>
      <c r="C41" s="37" t="s">
        <v>3899</v>
      </c>
      <c r="D41" s="85">
        <v>9.959260923E9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1319.0</v>
      </c>
      <c r="B42" s="76" t="s">
        <v>3906</v>
      </c>
      <c r="C42" s="37" t="s">
        <v>3907</v>
      </c>
      <c r="D42" s="85">
        <v>9.502828876E9</v>
      </c>
      <c r="E42" s="6" t="s">
        <v>3541</v>
      </c>
      <c r="F42" s="6" t="s">
        <v>3908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1320.0</v>
      </c>
      <c r="B43" s="76" t="s">
        <v>3913</v>
      </c>
      <c r="C43" s="37" t="s">
        <v>3915</v>
      </c>
      <c r="D43" s="85">
        <v>9.177070403E9</v>
      </c>
      <c r="E43" s="6" t="s">
        <v>3541</v>
      </c>
      <c r="F43" s="6" t="s">
        <v>3917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1321.0</v>
      </c>
      <c r="B44" s="76" t="s">
        <v>3921</v>
      </c>
      <c r="C44" s="37" t="s">
        <v>3922</v>
      </c>
      <c r="D44" s="85">
        <v>8.977788468E9</v>
      </c>
      <c r="E44" s="6" t="s">
        <v>3541</v>
      </c>
      <c r="F44" s="6" t="s">
        <v>3925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1322.0</v>
      </c>
      <c r="B45" s="76" t="s">
        <v>3929</v>
      </c>
      <c r="C45" s="37" t="s">
        <v>3931</v>
      </c>
      <c r="D45" s="85">
        <v>8.22019345E9</v>
      </c>
      <c r="E45" s="6" t="s">
        <v>3568</v>
      </c>
      <c r="F45" s="6" t="s">
        <v>3933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1323.0</v>
      </c>
      <c r="B46" s="76" t="s">
        <v>3937</v>
      </c>
      <c r="C46" s="37" t="s">
        <v>3939</v>
      </c>
      <c r="D46" s="85">
        <v>9.705174401E9</v>
      </c>
      <c r="E46" s="6" t="s">
        <v>3541</v>
      </c>
      <c r="F46" s="6" t="s">
        <v>3941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1324.0</v>
      </c>
      <c r="B47" s="76" t="s">
        <v>3946</v>
      </c>
      <c r="C47" s="37" t="s">
        <v>3948</v>
      </c>
      <c r="D47" s="85">
        <v>8.008617272E9</v>
      </c>
      <c r="E47" s="6" t="s">
        <v>3541</v>
      </c>
      <c r="F47" s="6" t="s">
        <v>3950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1325.0</v>
      </c>
      <c r="B48" s="76" t="s">
        <v>3959</v>
      </c>
      <c r="C48" s="37" t="s">
        <v>3961</v>
      </c>
      <c r="D48" s="85">
        <v>9.940462479E9</v>
      </c>
      <c r="E48" s="6" t="s">
        <v>3541</v>
      </c>
      <c r="F48" s="6" t="s">
        <v>3963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1326.0</v>
      </c>
      <c r="B49" s="76" t="s">
        <v>3967</v>
      </c>
      <c r="C49" s="37" t="s">
        <v>3970</v>
      </c>
      <c r="D49" s="85">
        <v>7.799552435E9</v>
      </c>
      <c r="E49" s="6" t="s">
        <v>3568</v>
      </c>
      <c r="F49" s="6" t="s">
        <v>3972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1090.0</v>
      </c>
      <c r="B50" s="76" t="s">
        <v>3454</v>
      </c>
      <c r="C50" s="37" t="s">
        <v>3455</v>
      </c>
      <c r="D50" s="85">
        <v>9.666669909E9</v>
      </c>
      <c r="E50" s="6" t="s">
        <v>3541</v>
      </c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1327.0</v>
      </c>
      <c r="B51" s="76" t="s">
        <v>3981</v>
      </c>
      <c r="C51" s="37" t="s">
        <v>3983</v>
      </c>
      <c r="D51" s="85">
        <v>9.849038903E9</v>
      </c>
      <c r="E51" s="6" t="s">
        <v>3568</v>
      </c>
      <c r="F51" s="6" t="s">
        <v>3985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1328.0</v>
      </c>
      <c r="B52" s="76" t="s">
        <v>3990</v>
      </c>
      <c r="C52" s="37" t="s">
        <v>3991</v>
      </c>
      <c r="D52" s="85">
        <v>8.143118177E9</v>
      </c>
      <c r="E52" s="6" t="s">
        <v>3541</v>
      </c>
      <c r="F52" s="6" t="s">
        <v>3992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1329.0</v>
      </c>
      <c r="B53" s="76" t="s">
        <v>3999</v>
      </c>
      <c r="C53" s="37" t="s">
        <v>4000</v>
      </c>
      <c r="D53" s="85">
        <v>8.130748928E9</v>
      </c>
      <c r="E53" s="6" t="s">
        <v>3568</v>
      </c>
      <c r="F53" s="6" t="s">
        <v>4001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1330.0</v>
      </c>
      <c r="B54" s="76" t="s">
        <v>4008</v>
      </c>
      <c r="C54" s="37" t="s">
        <v>4009</v>
      </c>
      <c r="D54" s="85">
        <v>9.502361976E9</v>
      </c>
      <c r="E54" s="6" t="s">
        <v>3541</v>
      </c>
      <c r="F54" s="6" t="s">
        <v>4010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1331.0</v>
      </c>
      <c r="B55" s="76" t="s">
        <v>4017</v>
      </c>
      <c r="C55" s="37" t="s">
        <v>4018</v>
      </c>
      <c r="D55" s="85">
        <v>9.491141591E9</v>
      </c>
      <c r="E55" s="6" t="s">
        <v>3541</v>
      </c>
      <c r="F55" s="6" t="s">
        <v>4019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1332.0</v>
      </c>
      <c r="B56" s="76" t="s">
        <v>4025</v>
      </c>
      <c r="C56" s="37" t="s">
        <v>4027</v>
      </c>
      <c r="D56" s="85">
        <v>7.893364754E9</v>
      </c>
      <c r="E56" s="6" t="s">
        <v>3568</v>
      </c>
      <c r="F56" s="6" t="s">
        <v>4028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1333.0</v>
      </c>
      <c r="B57" s="76" t="s">
        <v>4031</v>
      </c>
      <c r="C57" s="37" t="s">
        <v>4032</v>
      </c>
      <c r="D57" s="85">
        <v>9.030456038E9</v>
      </c>
      <c r="E57" s="6" t="s">
        <v>3541</v>
      </c>
      <c r="F57" s="6" t="s">
        <v>4033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1334.0</v>
      </c>
      <c r="B58" s="76" t="s">
        <v>4037</v>
      </c>
      <c r="C58" s="37" t="s">
        <v>4038</v>
      </c>
      <c r="D58" s="85">
        <v>9.769485667E9</v>
      </c>
      <c r="E58" s="6" t="s">
        <v>3541</v>
      </c>
      <c r="F58" s="6"/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1335.0</v>
      </c>
      <c r="B59" s="76" t="s">
        <v>4043</v>
      </c>
      <c r="C59" s="37" t="s">
        <v>4044</v>
      </c>
      <c r="D59" s="85">
        <v>8.12176115E9</v>
      </c>
      <c r="E59" s="6" t="s">
        <v>3541</v>
      </c>
      <c r="F59" s="6" t="s">
        <v>4045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1336.0</v>
      </c>
      <c r="B60" s="37" t="s">
        <v>4048</v>
      </c>
      <c r="C60" s="37" t="s">
        <v>4049</v>
      </c>
      <c r="D60" s="85">
        <v>9.989772604E9</v>
      </c>
      <c r="E60" s="6" t="s">
        <v>3541</v>
      </c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</sheetData>
  <conditionalFormatting sqref="H34">
    <cfRule type="containsText" dxfId="0" priority="1" operator="containsText" text="Dropped out">
      <formula>NOT(ISERROR(SEARCH(("Dropped out"),(H34))))</formula>
    </cfRule>
  </conditionalFormatting>
  <dataValidations>
    <dataValidation type="list" allowBlank="1" showErrorMessage="1" sqref="J3:J50">
      <formula1>$AF$2:$AF$3</formula1>
    </dataValidation>
    <dataValidation type="list" allowBlank="1" showErrorMessage="1" sqref="H3:H50">
      <formula1>$AE$2:$AE$4</formula1>
    </dataValidation>
    <dataValidation type="list" allowBlank="1" showErrorMessage="1" sqref="G3:G34">
      <formula1>$BU$1:$BU$2</formula1>
    </dataValidation>
  </dataValidations>
  <hyperlinks>
    <hyperlink r:id="rId1" ref="C8"/>
    <hyperlink r:id="rId2" ref="C9"/>
    <hyperlink r:id="rId3" ref="C21"/>
    <hyperlink r:id="rId4" ref="C26"/>
    <hyperlink r:id="rId5" ref="C29"/>
  </hyperlinks>
  <printOptions/>
  <pageMargins bottom="0.75" footer="0.0" header="0.0" left="0.7" right="0.7" top="0.75"/>
  <pageSetup paperSize="9" orientation="portrait"/>
  <drawing r:id="rId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2.86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0" width="9.14"/>
    <col customWidth="1" min="71" max="71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 t="s">
        <v>14</v>
      </c>
    </row>
    <row r="2" ht="12.0" customHeight="1">
      <c r="A2" s="75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 t="s">
        <v>1824</v>
      </c>
      <c r="AD2" s="4" t="s">
        <v>14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 t="s">
        <v>15</v>
      </c>
    </row>
    <row r="3" ht="12.0" customHeight="1">
      <c r="A3" s="92">
        <v>1337.0</v>
      </c>
      <c r="B3" s="76" t="s">
        <v>4061</v>
      </c>
      <c r="C3" s="37" t="s">
        <v>4064</v>
      </c>
      <c r="D3" s="85">
        <v>9.902613131E9</v>
      </c>
      <c r="E3" s="6" t="s">
        <v>3541</v>
      </c>
      <c r="F3" s="6" t="s">
        <v>4067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 t="s">
        <v>1830</v>
      </c>
      <c r="AD3" s="4" t="s">
        <v>15</v>
      </c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</row>
    <row r="4" ht="12.0" customHeight="1">
      <c r="A4" s="92">
        <v>1338.0</v>
      </c>
      <c r="B4" s="76" t="s">
        <v>4070</v>
      </c>
      <c r="C4" s="37" t="s">
        <v>4071</v>
      </c>
      <c r="D4" s="85">
        <v>9.00881067E9</v>
      </c>
      <c r="E4" s="6" t="s">
        <v>3568</v>
      </c>
      <c r="F4" s="37" t="s">
        <v>4076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 t="s">
        <v>1837</v>
      </c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</row>
    <row r="5" ht="12.0" customHeight="1">
      <c r="A5" s="92">
        <v>1339.0</v>
      </c>
      <c r="B5" s="76" t="s">
        <v>4079</v>
      </c>
      <c r="C5" s="37" t="s">
        <v>4081</v>
      </c>
      <c r="D5" s="85">
        <v>8.97174147E9</v>
      </c>
      <c r="E5" s="6" t="s">
        <v>3541</v>
      </c>
      <c r="F5" s="6" t="s">
        <v>4085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</row>
    <row r="6" ht="12.0" customHeight="1">
      <c r="A6" s="92">
        <v>1340.0</v>
      </c>
      <c r="B6" s="76" t="s">
        <v>4088</v>
      </c>
      <c r="C6" s="37" t="s">
        <v>4090</v>
      </c>
      <c r="D6" s="85">
        <v>9.409025893E9</v>
      </c>
      <c r="E6" s="6" t="s">
        <v>3541</v>
      </c>
      <c r="F6" s="6" t="s">
        <v>4093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</row>
    <row r="7" ht="12.0" customHeight="1">
      <c r="A7" s="92">
        <v>1341.0</v>
      </c>
      <c r="B7" s="76" t="s">
        <v>4097</v>
      </c>
      <c r="C7" s="37" t="s">
        <v>4098</v>
      </c>
      <c r="D7" s="85">
        <v>8.587006313E9</v>
      </c>
      <c r="E7" s="6" t="s">
        <v>3568</v>
      </c>
      <c r="F7" s="37" t="s">
        <v>4101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</row>
    <row r="8" ht="12.0" customHeight="1">
      <c r="A8" s="92">
        <v>1342.0</v>
      </c>
      <c r="B8" s="76" t="s">
        <v>4109</v>
      </c>
      <c r="C8" s="37" t="s">
        <v>4110</v>
      </c>
      <c r="D8" s="85">
        <v>8.123138115E9</v>
      </c>
      <c r="E8" s="6" t="s">
        <v>3541</v>
      </c>
      <c r="F8" s="6" t="s">
        <v>4111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</row>
    <row r="9" ht="12.0" customHeight="1">
      <c r="A9" s="92">
        <v>1343.0</v>
      </c>
      <c r="B9" s="76" t="s">
        <v>4118</v>
      </c>
      <c r="C9" s="37" t="s">
        <v>4119</v>
      </c>
      <c r="D9" s="85">
        <v>8.28711226E9</v>
      </c>
      <c r="E9" s="6" t="s">
        <v>3541</v>
      </c>
      <c r="F9" s="6" t="s">
        <v>4120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</row>
    <row r="10" ht="12.0" customHeight="1">
      <c r="A10" s="92">
        <v>1344.0</v>
      </c>
      <c r="B10" s="76" t="s">
        <v>4127</v>
      </c>
      <c r="C10" s="37" t="s">
        <v>4128</v>
      </c>
      <c r="D10" s="85">
        <v>8.744002251E9</v>
      </c>
      <c r="E10" s="6" t="s">
        <v>3541</v>
      </c>
      <c r="F10" s="6" t="s">
        <v>4129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</row>
    <row r="11" ht="12.75" customHeight="1">
      <c r="A11" s="92">
        <v>1345.0</v>
      </c>
      <c r="B11" s="76" t="s">
        <v>4136</v>
      </c>
      <c r="C11" s="37" t="s">
        <v>4137</v>
      </c>
      <c r="D11" s="85">
        <v>9.880375848E9</v>
      </c>
      <c r="E11" s="6" t="s">
        <v>3541</v>
      </c>
      <c r="F11" s="6" t="s">
        <v>4138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</row>
    <row r="12" ht="12.0" customHeight="1">
      <c r="A12" s="92">
        <v>1346.0</v>
      </c>
      <c r="B12" s="76" t="s">
        <v>4145</v>
      </c>
      <c r="C12" s="37" t="s">
        <v>4146</v>
      </c>
      <c r="D12" s="85">
        <v>9.476231516E9</v>
      </c>
      <c r="E12" s="6" t="s">
        <v>3541</v>
      </c>
      <c r="F12" s="6" t="s">
        <v>4147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</row>
    <row r="13" ht="12.0" customHeight="1">
      <c r="A13" s="92">
        <v>1347.0</v>
      </c>
      <c r="B13" s="76" t="s">
        <v>4154</v>
      </c>
      <c r="C13" s="37" t="s">
        <v>4155</v>
      </c>
      <c r="D13" s="85">
        <v>9.945399834E9</v>
      </c>
      <c r="E13" s="6" t="s">
        <v>3541</v>
      </c>
      <c r="F13" s="6" t="s">
        <v>4156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</row>
    <row r="14" ht="12.0" customHeight="1">
      <c r="A14" s="92">
        <v>1348.0</v>
      </c>
      <c r="B14" s="76" t="s">
        <v>4161</v>
      </c>
      <c r="C14" s="37" t="s">
        <v>4163</v>
      </c>
      <c r="D14" s="85">
        <v>9.500131973E9</v>
      </c>
      <c r="E14" s="6" t="s">
        <v>3541</v>
      </c>
      <c r="F14" s="6" t="s">
        <v>4165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</row>
    <row r="15" ht="12.0" customHeight="1">
      <c r="A15" s="92">
        <v>1349.0</v>
      </c>
      <c r="B15" s="76" t="s">
        <v>4166</v>
      </c>
      <c r="C15" s="6" t="s">
        <v>4167</v>
      </c>
      <c r="D15" s="11">
        <v>9.994735144E9</v>
      </c>
      <c r="E15" s="6" t="s">
        <v>3541</v>
      </c>
      <c r="F15" s="6" t="s">
        <v>4170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</row>
    <row r="16" ht="12.0" customHeight="1">
      <c r="A16" s="92">
        <v>1350.0</v>
      </c>
      <c r="B16" s="76" t="s">
        <v>4176</v>
      </c>
      <c r="C16" s="37" t="s">
        <v>4177</v>
      </c>
      <c r="D16" s="85">
        <v>9.700046072E9</v>
      </c>
      <c r="E16" s="6" t="s">
        <v>3541</v>
      </c>
      <c r="F16" s="6" t="s">
        <v>4181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</row>
    <row r="17" ht="12.0" customHeight="1">
      <c r="A17" s="92">
        <v>1351.0</v>
      </c>
      <c r="B17" s="76" t="s">
        <v>4185</v>
      </c>
      <c r="C17" s="37" t="s">
        <v>4186</v>
      </c>
      <c r="D17" s="85">
        <v>9.900140885E9</v>
      </c>
      <c r="E17" s="6" t="s">
        <v>3541</v>
      </c>
      <c r="F17" s="6" t="s">
        <v>4188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</row>
    <row r="18" ht="12.0" customHeight="1">
      <c r="A18" s="92">
        <v>1352.0</v>
      </c>
      <c r="B18" s="76" t="s">
        <v>4195</v>
      </c>
      <c r="C18" s="37" t="s">
        <v>4196</v>
      </c>
      <c r="D18" s="85">
        <v>9.900120324E9</v>
      </c>
      <c r="E18" s="6" t="s">
        <v>3541</v>
      </c>
      <c r="F18" s="6" t="s">
        <v>4197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</row>
    <row r="19" ht="12.0" customHeight="1">
      <c r="A19" s="92">
        <v>1353.0</v>
      </c>
      <c r="B19" s="76" t="s">
        <v>4209</v>
      </c>
      <c r="C19" s="6" t="s">
        <v>4211</v>
      </c>
      <c r="D19" s="85">
        <v>9.535206457E9</v>
      </c>
      <c r="E19" s="6" t="s">
        <v>3541</v>
      </c>
      <c r="F19" s="6" t="s">
        <v>4212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</row>
    <row r="20" ht="12.0" customHeight="1">
      <c r="A20" s="92">
        <v>1354.0</v>
      </c>
      <c r="B20" s="76" t="s">
        <v>4219</v>
      </c>
      <c r="C20" s="37" t="s">
        <v>4220</v>
      </c>
      <c r="D20" s="85">
        <v>9.44809145E9</v>
      </c>
      <c r="E20" s="6" t="s">
        <v>3568</v>
      </c>
      <c r="F20" s="37" t="s">
        <v>4221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</row>
    <row r="21" ht="12.0" customHeight="1">
      <c r="A21" s="92">
        <v>1355.0</v>
      </c>
      <c r="B21" s="76" t="s">
        <v>4228</v>
      </c>
      <c r="C21" s="37" t="s">
        <v>4229</v>
      </c>
      <c r="D21" s="85">
        <v>8.10607564E9</v>
      </c>
      <c r="E21" s="6" t="s">
        <v>3568</v>
      </c>
      <c r="F21" s="37" t="s">
        <v>4230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</row>
    <row r="22" ht="12.0" customHeight="1">
      <c r="A22" s="92">
        <v>1356.0</v>
      </c>
      <c r="B22" s="76" t="s">
        <v>4237</v>
      </c>
      <c r="C22" s="37" t="s">
        <v>4238</v>
      </c>
      <c r="D22" s="85">
        <v>9.533595154E9</v>
      </c>
      <c r="E22" s="6"/>
      <c r="F22" s="6"/>
      <c r="G22" s="6"/>
      <c r="H22" s="6" t="s">
        <v>1824</v>
      </c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</row>
    <row r="23" ht="12.0" customHeight="1">
      <c r="A23" s="92">
        <v>1357.0</v>
      </c>
      <c r="B23" s="76" t="s">
        <v>4246</v>
      </c>
      <c r="C23" s="37" t="s">
        <v>4247</v>
      </c>
      <c r="D23" s="85">
        <v>7.367990814E9</v>
      </c>
      <c r="E23" s="6" t="s">
        <v>3541</v>
      </c>
      <c r="F23" s="6" t="s">
        <v>4248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</row>
    <row r="24" ht="12.0" customHeight="1">
      <c r="A24" s="92">
        <v>1358.0</v>
      </c>
      <c r="B24" s="76" t="s">
        <v>4254</v>
      </c>
      <c r="C24" s="37" t="s">
        <v>4255</v>
      </c>
      <c r="D24" s="85">
        <v>9.845388444E9</v>
      </c>
      <c r="E24" s="6" t="s">
        <v>3541</v>
      </c>
      <c r="F24" s="6" t="s">
        <v>4256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</row>
    <row r="25" ht="12.0" customHeight="1">
      <c r="A25" s="92">
        <v>1359.0</v>
      </c>
      <c r="B25" s="76" t="s">
        <v>4263</v>
      </c>
      <c r="C25" s="37" t="s">
        <v>4264</v>
      </c>
      <c r="D25" s="85">
        <v>7.411011623E9</v>
      </c>
      <c r="E25" s="6" t="s">
        <v>3541</v>
      </c>
      <c r="F25" s="6" t="s">
        <v>4265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</row>
    <row r="26" ht="12.0" customHeight="1">
      <c r="A26" s="92">
        <v>1360.0</v>
      </c>
      <c r="B26" s="76" t="s">
        <v>4272</v>
      </c>
      <c r="C26" s="37" t="s">
        <v>4273</v>
      </c>
      <c r="D26" s="85">
        <v>8.197522252E9</v>
      </c>
      <c r="E26" s="6" t="s">
        <v>3541</v>
      </c>
      <c r="F26" s="6" t="s">
        <v>4274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</row>
    <row r="27" ht="12.0" customHeight="1">
      <c r="A27" s="92">
        <v>1361.0</v>
      </c>
      <c r="B27" s="76" t="s">
        <v>4281</v>
      </c>
      <c r="C27" s="37" t="s">
        <v>4282</v>
      </c>
      <c r="D27" s="85">
        <v>8.749073268E9</v>
      </c>
      <c r="E27" s="6" t="s">
        <v>3541</v>
      </c>
      <c r="F27" s="6" t="s">
        <v>4283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</row>
    <row r="28" ht="12.0" customHeight="1">
      <c r="A28" s="92">
        <v>1362.0</v>
      </c>
      <c r="B28" s="76" t="s">
        <v>4290</v>
      </c>
      <c r="C28" s="37" t="s">
        <v>4291</v>
      </c>
      <c r="D28" s="85">
        <v>9.901780011E9</v>
      </c>
      <c r="E28" s="6" t="s">
        <v>3541</v>
      </c>
      <c r="F28" s="6" t="s">
        <v>4292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</row>
    <row r="29" ht="12.0" customHeight="1">
      <c r="A29" s="92">
        <v>1363.0</v>
      </c>
      <c r="B29" s="76" t="s">
        <v>4299</v>
      </c>
      <c r="C29" s="37" t="s">
        <v>4300</v>
      </c>
      <c r="D29" s="85">
        <v>9.886644289E9</v>
      </c>
      <c r="E29" s="6" t="s">
        <v>3541</v>
      </c>
      <c r="F29" s="6" t="s">
        <v>4301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</row>
    <row r="30" ht="12.0" customHeight="1">
      <c r="A30" s="92">
        <v>1364.0</v>
      </c>
      <c r="B30" s="76" t="s">
        <v>4308</v>
      </c>
      <c r="C30" s="37" t="s">
        <v>4309</v>
      </c>
      <c r="D30" s="85">
        <v>9.845091548E9</v>
      </c>
      <c r="E30" s="6" t="s">
        <v>3541</v>
      </c>
      <c r="F30" s="6" t="s">
        <v>4310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</row>
    <row r="31" ht="12.0" customHeight="1">
      <c r="A31" s="92">
        <v>1365.0</v>
      </c>
      <c r="B31" s="76" t="s">
        <v>4317</v>
      </c>
      <c r="C31" s="37" t="s">
        <v>4318</v>
      </c>
      <c r="D31" s="85">
        <v>9.848473112E9</v>
      </c>
      <c r="E31" s="6" t="s">
        <v>3541</v>
      </c>
      <c r="F31" s="6" t="s">
        <v>4319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</row>
    <row r="32" ht="12.0" customHeight="1">
      <c r="A32" s="92">
        <v>1366.0</v>
      </c>
      <c r="B32" s="76" t="s">
        <v>4326</v>
      </c>
      <c r="C32" s="37" t="s">
        <v>4327</v>
      </c>
      <c r="D32" s="85">
        <v>9.945642273E9</v>
      </c>
      <c r="E32" s="6" t="s">
        <v>3541</v>
      </c>
      <c r="F32" s="6" t="s">
        <v>4328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</row>
    <row r="33" ht="12.0" customHeight="1">
      <c r="A33" s="92">
        <v>1367.0</v>
      </c>
      <c r="B33" s="76" t="s">
        <v>4335</v>
      </c>
      <c r="C33" s="37" t="s">
        <v>4336</v>
      </c>
      <c r="D33" s="85">
        <v>7.729903524E9</v>
      </c>
      <c r="E33" s="6" t="s">
        <v>3568</v>
      </c>
      <c r="F33" s="37" t="s">
        <v>4337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</row>
    <row r="34" ht="12.0" customHeight="1">
      <c r="A34" s="92">
        <v>1368.0</v>
      </c>
      <c r="B34" s="76" t="s">
        <v>4344</v>
      </c>
      <c r="C34" s="37" t="s">
        <v>4345</v>
      </c>
      <c r="D34" s="85">
        <v>7.019269027E9</v>
      </c>
      <c r="E34" s="6" t="s">
        <v>3568</v>
      </c>
      <c r="F34" s="37" t="s">
        <v>4346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</row>
    <row r="35" ht="12.0" customHeight="1">
      <c r="A35" s="92">
        <v>1369.0</v>
      </c>
      <c r="B35" s="76" t="s">
        <v>4353</v>
      </c>
      <c r="C35" s="37" t="s">
        <v>4354</v>
      </c>
      <c r="D35" s="85">
        <v>9.885882088E9</v>
      </c>
      <c r="E35" s="6" t="s">
        <v>3568</v>
      </c>
      <c r="F35" s="37" t="s">
        <v>4355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</row>
    <row r="36" ht="12.0" customHeight="1">
      <c r="A36" s="92">
        <v>1370.0</v>
      </c>
      <c r="B36" s="76" t="s">
        <v>4362</v>
      </c>
      <c r="C36" s="38" t="s">
        <v>4363</v>
      </c>
      <c r="D36" s="85">
        <v>9.703390118E9</v>
      </c>
      <c r="E36" s="6" t="s">
        <v>3568</v>
      </c>
      <c r="F36" s="37" t="s">
        <v>4364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</row>
    <row r="37" ht="12.0" customHeight="1">
      <c r="A37" s="92">
        <v>1371.0</v>
      </c>
      <c r="B37" s="76" t="s">
        <v>4372</v>
      </c>
      <c r="C37" s="37" t="s">
        <v>4373</v>
      </c>
      <c r="D37" s="85">
        <v>8.01999961E9</v>
      </c>
      <c r="E37" s="6" t="s">
        <v>3568</v>
      </c>
      <c r="F37" s="37" t="s">
        <v>4374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</row>
    <row r="38" ht="12.0" customHeight="1">
      <c r="A38" s="92">
        <v>1372.0</v>
      </c>
      <c r="B38" s="76" t="s">
        <v>4381</v>
      </c>
      <c r="C38" s="37" t="s">
        <v>4382</v>
      </c>
      <c r="D38" s="85" t="s">
        <v>4383</v>
      </c>
      <c r="E38" s="6" t="s">
        <v>3541</v>
      </c>
      <c r="F38" s="6" t="s">
        <v>4384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</row>
    <row r="39" ht="12.0" customHeight="1">
      <c r="A39" s="92">
        <v>1373.0</v>
      </c>
      <c r="B39" s="76" t="s">
        <v>4391</v>
      </c>
      <c r="C39" s="37" t="s">
        <v>4392</v>
      </c>
      <c r="D39" s="85">
        <v>8.762457872E9</v>
      </c>
      <c r="E39" s="6" t="s">
        <v>3568</v>
      </c>
      <c r="F39" s="37" t="s">
        <v>4393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</row>
    <row r="40" ht="12.0" customHeight="1">
      <c r="A40" s="92">
        <v>1374.0</v>
      </c>
      <c r="B40" s="76" t="s">
        <v>4400</v>
      </c>
      <c r="C40" s="93" t="s">
        <v>4401</v>
      </c>
      <c r="D40" s="85">
        <v>9.945513163E9</v>
      </c>
      <c r="E40" s="6" t="s">
        <v>3541</v>
      </c>
      <c r="F40" s="6" t="s">
        <v>4405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</row>
    <row r="41" ht="12.0" customHeight="1">
      <c r="A41" s="92">
        <v>1375.0</v>
      </c>
      <c r="B41" s="76" t="s">
        <v>4412</v>
      </c>
      <c r="C41" s="37" t="s">
        <v>4413</v>
      </c>
      <c r="D41" s="85">
        <v>9.980130778E9</v>
      </c>
      <c r="E41" s="6" t="s">
        <v>3541</v>
      </c>
      <c r="F41" s="6" t="s">
        <v>4414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</row>
    <row r="42" ht="12.0" customHeight="1">
      <c r="A42" s="92">
        <v>1376.0</v>
      </c>
      <c r="B42" s="76" t="s">
        <v>4418</v>
      </c>
      <c r="C42" s="37" t="s">
        <v>4419</v>
      </c>
      <c r="D42" s="85">
        <v>8.123489754E9</v>
      </c>
      <c r="E42" s="6" t="s">
        <v>3568</v>
      </c>
      <c r="F42" s="37" t="s">
        <v>4420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</row>
    <row r="43" ht="14.25" customHeight="1">
      <c r="A43" s="92">
        <v>1377.0</v>
      </c>
      <c r="B43" s="76" t="s">
        <v>4428</v>
      </c>
      <c r="C43" s="37" t="s">
        <v>4429</v>
      </c>
      <c r="D43" s="85">
        <v>7.353202138E9</v>
      </c>
      <c r="E43" s="6" t="s">
        <v>3568</v>
      </c>
      <c r="F43" s="37" t="s">
        <v>4430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</row>
    <row r="44" ht="12.0" customHeight="1">
      <c r="A44" s="92">
        <v>1378.0</v>
      </c>
      <c r="B44" s="76" t="s">
        <v>4436</v>
      </c>
      <c r="C44" s="37" t="s">
        <v>4437</v>
      </c>
      <c r="D44" s="85">
        <v>8.951131709E9</v>
      </c>
      <c r="E44" s="6" t="s">
        <v>3568</v>
      </c>
      <c r="F44" s="37" t="s">
        <v>4438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</row>
    <row r="45" ht="12.0" customHeight="1">
      <c r="A45" s="92">
        <v>1379.0</v>
      </c>
      <c r="B45" s="76" t="s">
        <v>4445</v>
      </c>
      <c r="C45" s="37" t="s">
        <v>4446</v>
      </c>
      <c r="D45" s="85">
        <v>9.776653234E9</v>
      </c>
      <c r="E45" s="6" t="s">
        <v>3541</v>
      </c>
      <c r="F45" s="6" t="s">
        <v>4447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</row>
    <row r="46" ht="12.0" customHeight="1">
      <c r="A46" s="92">
        <v>1380.0</v>
      </c>
      <c r="B46" s="76" t="s">
        <v>4456</v>
      </c>
      <c r="C46" s="37" t="s">
        <v>4458</v>
      </c>
      <c r="D46" s="85">
        <v>7.760988918E9</v>
      </c>
      <c r="E46" s="6" t="s">
        <v>3568</v>
      </c>
      <c r="F46" s="37" t="s">
        <v>4459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</row>
    <row r="47" ht="12.0" customHeight="1">
      <c r="A47" s="92">
        <v>1381.0</v>
      </c>
      <c r="B47" s="76" t="s">
        <v>4466</v>
      </c>
      <c r="C47" s="37" t="s">
        <v>4467</v>
      </c>
      <c r="D47" s="85" t="s">
        <v>4468</v>
      </c>
      <c r="E47" s="6" t="s">
        <v>3541</v>
      </c>
      <c r="F47" s="6" t="s">
        <v>4469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</row>
    <row r="48" ht="12.0" customHeight="1">
      <c r="A48" s="92">
        <v>1382.0</v>
      </c>
      <c r="B48" s="76" t="s">
        <v>4476</v>
      </c>
      <c r="C48" s="37" t="s">
        <v>4477</v>
      </c>
      <c r="D48" s="85">
        <v>9.393834513E9</v>
      </c>
      <c r="E48" s="6" t="s">
        <v>3541</v>
      </c>
      <c r="F48" s="6" t="s">
        <v>4478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</row>
    <row r="49" ht="12.0" customHeight="1">
      <c r="A49" s="92">
        <v>1383.0</v>
      </c>
      <c r="B49" s="76" t="s">
        <v>4485</v>
      </c>
      <c r="C49" s="37" t="s">
        <v>4486</v>
      </c>
      <c r="D49" s="85">
        <v>8.332987823E9</v>
      </c>
      <c r="E49" s="6" t="s">
        <v>3541</v>
      </c>
      <c r="F49" s="6" t="s">
        <v>4487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</row>
    <row r="50" ht="12.0" customHeight="1">
      <c r="A50" s="92">
        <v>1384.0</v>
      </c>
      <c r="B50" s="76" t="s">
        <v>4493</v>
      </c>
      <c r="C50" s="37" t="s">
        <v>4494</v>
      </c>
      <c r="D50" s="85">
        <v>9.986801117E9</v>
      </c>
      <c r="E50" s="6" t="s">
        <v>3541</v>
      </c>
      <c r="F50" s="6" t="s">
        <v>4496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</row>
    <row r="51" ht="12.0" customHeight="1">
      <c r="A51" s="92">
        <v>1385.0</v>
      </c>
      <c r="B51" s="76" t="s">
        <v>4502</v>
      </c>
      <c r="C51" s="93" t="s">
        <v>4504</v>
      </c>
      <c r="D51" s="85">
        <v>9.916109124E9</v>
      </c>
      <c r="E51" s="6" t="s">
        <v>3541</v>
      </c>
      <c r="F51" s="6" t="s">
        <v>4505</v>
      </c>
      <c r="G51" s="6"/>
      <c r="H51" s="6" t="s">
        <v>1830</v>
      </c>
      <c r="I51" s="6" t="s">
        <v>4508</v>
      </c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</row>
    <row r="52" ht="12.0" customHeight="1">
      <c r="A52" s="88">
        <v>1011.0</v>
      </c>
      <c r="B52" s="37" t="s">
        <v>2989</v>
      </c>
      <c r="C52" s="6" t="s">
        <v>2990</v>
      </c>
      <c r="D52" s="85">
        <v>9.739477577E9</v>
      </c>
      <c r="E52" s="6" t="s">
        <v>3541</v>
      </c>
      <c r="F52" s="6" t="s">
        <v>4515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H34">
    <cfRule type="containsText" dxfId="0" priority="1" operator="containsText" text="Dropped out">
      <formula>NOT(ISERROR(SEARCH(("Dropped out"),(H34))))</formula>
    </cfRule>
  </conditionalFormatting>
  <dataValidations>
    <dataValidation type="list" allowBlank="1" showErrorMessage="1" sqref="G3:G34">
      <formula1>$BS$1:$BS$2</formula1>
    </dataValidation>
    <dataValidation type="list" allowBlank="1" showErrorMessage="1" sqref="H3:H52">
      <formula1>$AC$2:$AC$4</formula1>
    </dataValidation>
    <dataValidation type="list" allowBlank="1" showErrorMessage="1" sqref="J3:J50">
      <formula1>$AD$2:$AD$3</formula1>
    </dataValidation>
  </dataValidations>
  <hyperlinks>
    <hyperlink r:id="rId1" ref="C36"/>
    <hyperlink r:id="rId2" ref="C40"/>
    <hyperlink r:id="rId3" ref="C51"/>
  </hyperlinks>
  <printOptions/>
  <pageMargins bottom="0.75" footer="0.0" header="0.0" left="0.7" right="0.7" top="0.75"/>
  <pageSetup orientation="landscape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2.86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1386.0</v>
      </c>
      <c r="B3" s="76" t="s">
        <v>4062</v>
      </c>
      <c r="C3" s="37" t="s">
        <v>4065</v>
      </c>
      <c r="D3" s="85">
        <v>8.667854113E9</v>
      </c>
      <c r="E3" s="6" t="s">
        <v>3541</v>
      </c>
      <c r="F3" s="6" t="s">
        <v>4068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92">
        <v>1387.0</v>
      </c>
      <c r="B4" s="76" t="s">
        <v>4073</v>
      </c>
      <c r="C4" s="37" t="s">
        <v>4075</v>
      </c>
      <c r="D4" s="85">
        <v>9.812197879E9</v>
      </c>
      <c r="E4" s="6" t="s">
        <v>3568</v>
      </c>
      <c r="F4" s="37" t="s">
        <v>4078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1388.0</v>
      </c>
      <c r="B5" s="76" t="s">
        <v>4083</v>
      </c>
      <c r="C5" s="37" t="s">
        <v>4084</v>
      </c>
      <c r="D5" s="85">
        <v>9.553090701E9</v>
      </c>
      <c r="E5" s="6" t="s">
        <v>3568</v>
      </c>
      <c r="F5" s="37" t="s">
        <v>4087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1389.0</v>
      </c>
      <c r="B6" s="76" t="s">
        <v>4092</v>
      </c>
      <c r="C6" s="93" t="s">
        <v>4095</v>
      </c>
      <c r="D6" s="85">
        <v>9.949832777E9</v>
      </c>
      <c r="E6" s="6" t="s">
        <v>3541</v>
      </c>
      <c r="F6" s="6"/>
      <c r="G6" s="6"/>
      <c r="H6" s="6" t="s">
        <v>1830</v>
      </c>
      <c r="I6" s="6" t="s">
        <v>4096</v>
      </c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1390.0</v>
      </c>
      <c r="B7" s="76" t="s">
        <v>4103</v>
      </c>
      <c r="C7" s="37" t="s">
        <v>4104</v>
      </c>
      <c r="D7" s="85">
        <v>7.893025978E9</v>
      </c>
      <c r="E7" s="6" t="s">
        <v>3541</v>
      </c>
      <c r="F7" s="6" t="s">
        <v>4105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1391.0</v>
      </c>
      <c r="B8" s="76" t="s">
        <v>4112</v>
      </c>
      <c r="C8" s="37" t="s">
        <v>4113</v>
      </c>
      <c r="D8" s="85">
        <v>9.000114486E9</v>
      </c>
      <c r="E8" s="6" t="s">
        <v>3541</v>
      </c>
      <c r="F8" s="6" t="s">
        <v>4114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1392.0</v>
      </c>
      <c r="B9" s="76" t="s">
        <v>4121</v>
      </c>
      <c r="C9" s="37" t="s">
        <v>4122</v>
      </c>
      <c r="D9" s="85">
        <v>9.502509095E9</v>
      </c>
      <c r="E9" s="6" t="s">
        <v>3568</v>
      </c>
      <c r="F9" s="37" t="s">
        <v>4123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1393.0</v>
      </c>
      <c r="B10" s="76" t="s">
        <v>4130</v>
      </c>
      <c r="C10" s="37" t="s">
        <v>4131</v>
      </c>
      <c r="D10" s="85">
        <v>9.810709352E9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1394.0</v>
      </c>
      <c r="B11" s="76" t="s">
        <v>4139</v>
      </c>
      <c r="C11" s="37" t="s">
        <v>4140</v>
      </c>
      <c r="D11" s="85">
        <v>7.095295333E9</v>
      </c>
      <c r="E11" s="6" t="s">
        <v>3541</v>
      </c>
      <c r="F11" s="6" t="s">
        <v>4141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1395.0</v>
      </c>
      <c r="B12" s="76" t="s">
        <v>4151</v>
      </c>
      <c r="C12" s="37" t="s">
        <v>4152</v>
      </c>
      <c r="D12" s="85">
        <v>9.866691008E9</v>
      </c>
      <c r="E12" s="6" t="s">
        <v>3568</v>
      </c>
      <c r="F12" s="37" t="s">
        <v>4153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1396.0</v>
      </c>
      <c r="B13" s="76" t="s">
        <v>4160</v>
      </c>
      <c r="C13" s="37" t="s">
        <v>4162</v>
      </c>
      <c r="D13" s="85">
        <v>9.642700991E9</v>
      </c>
      <c r="E13" s="6" t="s">
        <v>3541</v>
      </c>
      <c r="F13" s="6" t="s">
        <v>4164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1397.0</v>
      </c>
      <c r="B14" s="76" t="s">
        <v>4168</v>
      </c>
      <c r="C14" s="37" t="s">
        <v>4169</v>
      </c>
      <c r="D14" s="85">
        <v>9.948756257E9</v>
      </c>
      <c r="E14" s="6" t="s">
        <v>3541</v>
      </c>
      <c r="F14" s="6" t="s">
        <v>4173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1398.0</v>
      </c>
      <c r="B15" s="76" t="s">
        <v>4179</v>
      </c>
      <c r="C15" s="6" t="s">
        <v>4182</v>
      </c>
      <c r="D15" s="11">
        <v>9.533710711E9</v>
      </c>
      <c r="E15" s="6" t="s">
        <v>3541</v>
      </c>
      <c r="F15" s="6"/>
      <c r="G15" s="6"/>
      <c r="H15" s="6" t="s">
        <v>1830</v>
      </c>
      <c r="I15" s="6" t="s">
        <v>4184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1399.0</v>
      </c>
      <c r="B16" s="76" t="s">
        <v>4189</v>
      </c>
      <c r="C16" s="37" t="s">
        <v>4191</v>
      </c>
      <c r="D16" s="85">
        <v>8.084032086E9</v>
      </c>
      <c r="E16" s="6" t="s">
        <v>3568</v>
      </c>
      <c r="F16" s="37" t="s">
        <v>4192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1400.0</v>
      </c>
      <c r="B17" s="76" t="s">
        <v>4198</v>
      </c>
      <c r="C17" s="37" t="s">
        <v>4199</v>
      </c>
      <c r="D17" s="85">
        <v>7.036425199E9</v>
      </c>
      <c r="E17" s="6" t="s">
        <v>3568</v>
      </c>
      <c r="F17" s="37" t="s">
        <v>4201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1401.0</v>
      </c>
      <c r="B18" s="76" t="s">
        <v>4205</v>
      </c>
      <c r="C18" s="37" t="s">
        <v>4207</v>
      </c>
      <c r="D18" s="85">
        <v>9.866268891E9</v>
      </c>
      <c r="E18" s="6" t="s">
        <v>3541</v>
      </c>
      <c r="F18" s="37" t="s">
        <v>4210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1402.0</v>
      </c>
      <c r="B19" s="76" t="s">
        <v>4214</v>
      </c>
      <c r="C19" s="6" t="s">
        <v>4216</v>
      </c>
      <c r="D19" s="85">
        <v>8.297547475E9</v>
      </c>
      <c r="E19" s="6" t="s">
        <v>3541</v>
      </c>
      <c r="F19" s="37" t="s">
        <v>4218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92">
        <v>1403.0</v>
      </c>
      <c r="B20" s="76" t="s">
        <v>4222</v>
      </c>
      <c r="C20" s="37" t="s">
        <v>4224</v>
      </c>
      <c r="D20" s="85">
        <v>7.729971601E9</v>
      </c>
      <c r="E20" s="6" t="s">
        <v>3541</v>
      </c>
      <c r="F20" s="37" t="s">
        <v>4226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1404.0</v>
      </c>
      <c r="B21" s="76" t="s">
        <v>4231</v>
      </c>
      <c r="C21" s="37" t="s">
        <v>4233</v>
      </c>
      <c r="D21" s="85">
        <v>8.686770773E9</v>
      </c>
      <c r="E21" s="6" t="s">
        <v>3568</v>
      </c>
      <c r="F21" s="37" t="s">
        <v>4235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1405.0</v>
      </c>
      <c r="B22" s="76" t="s">
        <v>4239</v>
      </c>
      <c r="C22" s="37" t="s">
        <v>4240</v>
      </c>
      <c r="D22" s="85">
        <v>9.962743323E9</v>
      </c>
      <c r="E22" s="6" t="s">
        <v>3541</v>
      </c>
      <c r="F22" s="6" t="s">
        <v>4241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1406.0</v>
      </c>
      <c r="B23" s="76" t="s">
        <v>4249</v>
      </c>
      <c r="C23" s="37" t="s">
        <v>4250</v>
      </c>
      <c r="D23" s="85">
        <v>9.49198999E9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1407.0</v>
      </c>
      <c r="B24" s="76" t="s">
        <v>4257</v>
      </c>
      <c r="C24" s="37" t="s">
        <v>4258</v>
      </c>
      <c r="D24" s="85">
        <v>7.981394512E9</v>
      </c>
      <c r="E24" s="6" t="s">
        <v>3541</v>
      </c>
      <c r="F24" s="6" t="s">
        <v>4259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1408.0</v>
      </c>
      <c r="B25" s="76" t="s">
        <v>4268</v>
      </c>
      <c r="C25" s="37" t="s">
        <v>4270</v>
      </c>
      <c r="D25" s="85">
        <v>9.912011553E9</v>
      </c>
      <c r="E25" s="6" t="s">
        <v>3541</v>
      </c>
      <c r="F25" s="6" t="s">
        <v>4271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1409.0</v>
      </c>
      <c r="B26" s="76" t="s">
        <v>4278</v>
      </c>
      <c r="C26" s="37" t="s">
        <v>4279</v>
      </c>
      <c r="D26" s="85">
        <v>9.629768518E9</v>
      </c>
      <c r="E26" s="6" t="s">
        <v>3541</v>
      </c>
      <c r="F26" s="6" t="s">
        <v>4280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1410.0</v>
      </c>
      <c r="B27" s="76" t="s">
        <v>4287</v>
      </c>
      <c r="C27" s="37" t="s">
        <v>4288</v>
      </c>
      <c r="D27" s="85">
        <v>9.032226607E9</v>
      </c>
      <c r="E27" s="6" t="s">
        <v>3568</v>
      </c>
      <c r="F27" s="37" t="s">
        <v>4289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1411.0</v>
      </c>
      <c r="B28" s="76" t="s">
        <v>4297</v>
      </c>
      <c r="C28" s="37" t="s">
        <v>4298</v>
      </c>
      <c r="D28" s="85">
        <v>9.553413533E9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1412.0</v>
      </c>
      <c r="B29" s="76" t="s">
        <v>4305</v>
      </c>
      <c r="C29" s="37" t="s">
        <v>4306</v>
      </c>
      <c r="D29" s="85">
        <v>8.142902644E9</v>
      </c>
      <c r="E29" s="6" t="s">
        <v>3541</v>
      </c>
      <c r="F29" s="6" t="s">
        <v>4307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1413.0</v>
      </c>
      <c r="B30" s="76" t="s">
        <v>4314</v>
      </c>
      <c r="C30" s="37" t="s">
        <v>4315</v>
      </c>
      <c r="D30" s="85">
        <v>9.426204811E9</v>
      </c>
      <c r="E30" s="6" t="s">
        <v>3568</v>
      </c>
      <c r="F30" s="37" t="s">
        <v>4316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1414.0</v>
      </c>
      <c r="B31" s="76" t="s">
        <v>4323</v>
      </c>
      <c r="C31" s="37" t="s">
        <v>4324</v>
      </c>
      <c r="D31" s="85">
        <v>9.640391888E9</v>
      </c>
      <c r="E31" s="6" t="s">
        <v>3541</v>
      </c>
      <c r="F31" s="6" t="s">
        <v>4325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1415.0</v>
      </c>
      <c r="B32" s="76" t="s">
        <v>4331</v>
      </c>
      <c r="C32" s="37" t="s">
        <v>4332</v>
      </c>
      <c r="D32" s="85">
        <v>9.704456721E9</v>
      </c>
      <c r="E32" s="6" t="s">
        <v>3541</v>
      </c>
      <c r="F32" s="6" t="s">
        <v>4334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1416.0</v>
      </c>
      <c r="B33" s="76" t="s">
        <v>4341</v>
      </c>
      <c r="C33" s="37" t="s">
        <v>4342</v>
      </c>
      <c r="D33" s="85">
        <v>8.8868488E9</v>
      </c>
      <c r="E33" s="6" t="s">
        <v>3541</v>
      </c>
      <c r="F33" s="6" t="s">
        <v>4343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1417.0</v>
      </c>
      <c r="B34" s="76" t="s">
        <v>4350</v>
      </c>
      <c r="C34" s="37" t="s">
        <v>4351</v>
      </c>
      <c r="D34" s="85">
        <v>9.176846849E9</v>
      </c>
      <c r="E34" s="6" t="s">
        <v>3541</v>
      </c>
      <c r="F34" s="6" t="s">
        <v>4352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1418.0</v>
      </c>
      <c r="B35" s="76" t="s">
        <v>4359</v>
      </c>
      <c r="C35" s="37" t="s">
        <v>4360</v>
      </c>
      <c r="D35" s="85">
        <v>7.032257975E9</v>
      </c>
      <c r="E35" s="6" t="s">
        <v>3541</v>
      </c>
      <c r="F35" s="6" t="s">
        <v>4361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1419.0</v>
      </c>
      <c r="B36" s="76" t="s">
        <v>4368</v>
      </c>
      <c r="C36" s="37" t="s">
        <v>4370</v>
      </c>
      <c r="D36" s="85">
        <v>9.059781667E9</v>
      </c>
      <c r="E36" s="6" t="s">
        <v>3541</v>
      </c>
      <c r="F36" s="6" t="s">
        <v>4371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1420.0</v>
      </c>
      <c r="B37" s="76" t="s">
        <v>4378</v>
      </c>
      <c r="C37" s="37" t="s">
        <v>4379</v>
      </c>
      <c r="D37" s="85">
        <v>8.184880238E9</v>
      </c>
      <c r="E37" s="6" t="s">
        <v>3541</v>
      </c>
      <c r="F37" s="6" t="s">
        <v>4380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1421.0</v>
      </c>
      <c r="B38" s="76" t="s">
        <v>4388</v>
      </c>
      <c r="C38" s="37" t="s">
        <v>4389</v>
      </c>
      <c r="D38" s="85">
        <v>9.985188878E9</v>
      </c>
      <c r="E38" s="6" t="s">
        <v>3541</v>
      </c>
      <c r="F38" s="6" t="s">
        <v>4390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1422.0</v>
      </c>
      <c r="B39" s="76" t="s">
        <v>4397</v>
      </c>
      <c r="C39" s="37" t="s">
        <v>4398</v>
      </c>
      <c r="D39" s="85">
        <v>9.967944999E9</v>
      </c>
      <c r="E39" s="6" t="s">
        <v>3541</v>
      </c>
      <c r="F39" s="6" t="s">
        <v>4399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1423.0</v>
      </c>
      <c r="B40" s="76" t="s">
        <v>4406</v>
      </c>
      <c r="C40" s="37" t="s">
        <v>4407</v>
      </c>
      <c r="D40" s="85">
        <v>9.908554E9</v>
      </c>
      <c r="E40" s="6" t="s">
        <v>3541</v>
      </c>
      <c r="F40" s="6" t="s">
        <v>4408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1424.0</v>
      </c>
      <c r="B41" s="76" t="s">
        <v>4421</v>
      </c>
      <c r="C41" s="37" t="s">
        <v>4422</v>
      </c>
      <c r="D41" s="85">
        <v>9.701328956E9</v>
      </c>
      <c r="E41" s="6" t="s">
        <v>3541</v>
      </c>
      <c r="F41" s="6" t="s">
        <v>4423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1425.0</v>
      </c>
      <c r="B42" s="76" t="s">
        <v>4431</v>
      </c>
      <c r="C42" s="37" t="s">
        <v>4432</v>
      </c>
      <c r="D42" s="85">
        <v>9.912102015E9</v>
      </c>
      <c r="E42" s="6" t="s">
        <v>3541</v>
      </c>
      <c r="F42" s="6"/>
      <c r="G42" s="6"/>
      <c r="H42" s="6" t="s">
        <v>1830</v>
      </c>
      <c r="I42" s="6" t="s">
        <v>3792</v>
      </c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1426.0</v>
      </c>
      <c r="B43" s="76" t="s">
        <v>4439</v>
      </c>
      <c r="C43" s="37" t="s">
        <v>4440</v>
      </c>
      <c r="D43" s="85">
        <v>8.985269138E9</v>
      </c>
      <c r="E43" s="6" t="s">
        <v>3541</v>
      </c>
      <c r="F43" s="6" t="s">
        <v>4441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1427.0</v>
      </c>
      <c r="B44" s="76" t="s">
        <v>4448</v>
      </c>
      <c r="C44" s="37" t="s">
        <v>4449</v>
      </c>
      <c r="D44" s="85">
        <v>8.985811279E9</v>
      </c>
      <c r="E44" s="6" t="s">
        <v>3568</v>
      </c>
      <c r="F44" s="37" t="s">
        <v>4450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1428.0</v>
      </c>
      <c r="B45" s="76" t="s">
        <v>4454</v>
      </c>
      <c r="C45" s="37" t="s">
        <v>4455</v>
      </c>
      <c r="D45" s="85">
        <v>9.160088823E9</v>
      </c>
      <c r="E45" s="6" t="s">
        <v>3541</v>
      </c>
      <c r="F45" s="6" t="s">
        <v>4457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1429.0</v>
      </c>
      <c r="B46" s="76" t="s">
        <v>4463</v>
      </c>
      <c r="C46" s="37" t="s">
        <v>4464</v>
      </c>
      <c r="D46" s="85">
        <v>8.939203066E9</v>
      </c>
      <c r="E46" s="6" t="s">
        <v>3541</v>
      </c>
      <c r="F46" s="6" t="s">
        <v>4465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1430.0</v>
      </c>
      <c r="B47" s="76" t="s">
        <v>4473</v>
      </c>
      <c r="C47" s="37" t="s">
        <v>4474</v>
      </c>
      <c r="D47" s="85">
        <v>9.177225544E9</v>
      </c>
      <c r="E47" s="6" t="s">
        <v>3541</v>
      </c>
      <c r="F47" s="6" t="s">
        <v>4475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1431.0</v>
      </c>
      <c r="B48" s="76" t="s">
        <v>4481</v>
      </c>
      <c r="C48" s="37" t="s">
        <v>4483</v>
      </c>
      <c r="D48" s="85">
        <v>7.032501335E9</v>
      </c>
      <c r="E48" s="6" t="s">
        <v>3568</v>
      </c>
      <c r="F48" s="37" t="s">
        <v>4484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1432.0</v>
      </c>
      <c r="B49" s="76" t="s">
        <v>4488</v>
      </c>
      <c r="C49" s="37" t="s">
        <v>4489</v>
      </c>
      <c r="D49" s="85">
        <v>9.963015948E9</v>
      </c>
      <c r="E49" s="6" t="s">
        <v>3541</v>
      </c>
      <c r="F49" s="6" t="s">
        <v>4490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1433.0</v>
      </c>
      <c r="B50" s="76" t="s">
        <v>4497</v>
      </c>
      <c r="C50" s="37" t="s">
        <v>4498</v>
      </c>
      <c r="D50" s="85">
        <v>9.885722832E9</v>
      </c>
      <c r="E50" s="6" t="s">
        <v>3541</v>
      </c>
      <c r="F50" s="6" t="s">
        <v>4499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1434.0</v>
      </c>
      <c r="B51" s="76" t="s">
        <v>4506</v>
      </c>
      <c r="C51" s="37" t="s">
        <v>4507</v>
      </c>
      <c r="D51" s="85">
        <v>7.490897397E9</v>
      </c>
      <c r="E51" s="6" t="s">
        <v>3541</v>
      </c>
      <c r="F51" s="6" t="s">
        <v>4509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1435.0</v>
      </c>
      <c r="B52" s="37" t="s">
        <v>4513</v>
      </c>
      <c r="C52" s="6" t="s">
        <v>4514</v>
      </c>
      <c r="D52" s="85">
        <v>9.989420545E9</v>
      </c>
      <c r="E52" s="6" t="s">
        <v>3541</v>
      </c>
      <c r="F52" s="6" t="s">
        <v>4516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1436.0</v>
      </c>
      <c r="B53" s="76" t="s">
        <v>4520</v>
      </c>
      <c r="C53" s="37" t="s">
        <v>4521</v>
      </c>
      <c r="D53" s="85">
        <v>9.885003479E9</v>
      </c>
      <c r="E53" s="6" t="s">
        <v>3541</v>
      </c>
      <c r="F53" s="6" t="s">
        <v>4522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1437.0</v>
      </c>
      <c r="B54" s="76" t="s">
        <v>4527</v>
      </c>
      <c r="C54" s="37" t="s">
        <v>4529</v>
      </c>
      <c r="D54" s="85">
        <v>9.100939921E9</v>
      </c>
      <c r="E54" s="6" t="s">
        <v>3568</v>
      </c>
      <c r="F54" s="37" t="s">
        <v>4531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1438.0</v>
      </c>
      <c r="B55" s="76" t="s">
        <v>4534</v>
      </c>
      <c r="C55" s="37" t="s">
        <v>4535</v>
      </c>
      <c r="D55" s="85">
        <v>9.443443807E9</v>
      </c>
      <c r="E55" s="6" t="s">
        <v>3568</v>
      </c>
      <c r="F55" s="37" t="s">
        <v>4537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1439.0</v>
      </c>
      <c r="B56" s="76" t="s">
        <v>4540</v>
      </c>
      <c r="C56" s="37" t="s">
        <v>4542</v>
      </c>
      <c r="D56" s="85">
        <v>9.642063682E9</v>
      </c>
      <c r="E56" s="6" t="s">
        <v>3541</v>
      </c>
      <c r="F56" s="6" t="s">
        <v>4543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1440.0</v>
      </c>
      <c r="B57" s="76" t="s">
        <v>4546</v>
      </c>
      <c r="C57" s="37" t="s">
        <v>4548</v>
      </c>
      <c r="D57" s="85">
        <v>9.603987087E9</v>
      </c>
      <c r="E57" s="6" t="s">
        <v>3541</v>
      </c>
      <c r="F57" s="6" t="s">
        <v>4549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1441.0</v>
      </c>
      <c r="B58" s="76" t="s">
        <v>4553</v>
      </c>
      <c r="C58" s="38" t="s">
        <v>4554</v>
      </c>
      <c r="D58" s="85">
        <v>9.491873408E9</v>
      </c>
      <c r="E58" s="6" t="s">
        <v>3541</v>
      </c>
      <c r="F58" s="6" t="s">
        <v>4555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1442.0</v>
      </c>
      <c r="B59" s="76" t="s">
        <v>4556</v>
      </c>
      <c r="C59" s="38" t="s">
        <v>4557</v>
      </c>
      <c r="D59" s="85">
        <v>9.666216007E9</v>
      </c>
      <c r="E59" s="6" t="s">
        <v>3568</v>
      </c>
      <c r="F59" s="37" t="s">
        <v>4558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1443.0</v>
      </c>
      <c r="B60" s="37" t="s">
        <v>4562</v>
      </c>
      <c r="C60" s="38" t="s">
        <v>4563</v>
      </c>
      <c r="D60" s="85">
        <v>7.721822655E9</v>
      </c>
      <c r="E60" s="6" t="s">
        <v>3568</v>
      </c>
      <c r="F60" s="37" t="s">
        <v>4564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1444.0</v>
      </c>
      <c r="B61" s="37" t="s">
        <v>4568</v>
      </c>
      <c r="C61" s="37" t="s">
        <v>4569</v>
      </c>
      <c r="D61" s="85">
        <v>9.640909689E9</v>
      </c>
      <c r="E61" s="6" t="s">
        <v>3541</v>
      </c>
      <c r="F61" s="6"/>
      <c r="G61" s="6"/>
      <c r="H61" s="6" t="s">
        <v>1824</v>
      </c>
      <c r="I61" s="6" t="s">
        <v>4570</v>
      </c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5.75" customHeight="1">
      <c r="A62" s="88">
        <v>1126.0</v>
      </c>
      <c r="B62" s="37" t="s">
        <v>3336</v>
      </c>
      <c r="C62" s="37" t="s">
        <v>4571</v>
      </c>
      <c r="D62" s="85">
        <v>7.702603434E9</v>
      </c>
      <c r="E62" s="6" t="s">
        <v>3541</v>
      </c>
      <c r="F62" s="37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88">
        <v>1160.0</v>
      </c>
      <c r="B63" s="37" t="s">
        <v>3527</v>
      </c>
      <c r="C63" s="37" t="s">
        <v>3528</v>
      </c>
      <c r="D63" s="85">
        <v>7.702222127E9</v>
      </c>
      <c r="E63" s="6" t="s">
        <v>3541</v>
      </c>
      <c r="F63" s="6" t="s">
        <v>4572</v>
      </c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H34">
    <cfRule type="containsText" dxfId="0" priority="1" operator="containsText" text="Dropped out">
      <formula>NOT(ISERROR(SEARCH(("Dropped out"),(H34))))</formula>
    </cfRule>
  </conditionalFormatting>
  <dataValidations>
    <dataValidation type="list" allowBlank="1" showErrorMessage="1" sqref="J3:J50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34">
      <formula1>$BU$1:$BU$2</formula1>
    </dataValidation>
  </dataValidations>
  <hyperlinks>
    <hyperlink r:id="rId1" ref="C6"/>
    <hyperlink r:id="rId2" ref="C58"/>
    <hyperlink r:id="rId3" ref="C59"/>
    <hyperlink r:id="rId4" ref="C60"/>
  </hyperlinks>
  <printOptions/>
  <pageMargins bottom="0.75" footer="0.0" header="0.0" left="0.7" right="0.7" top="0.75"/>
  <pageSetup paperSize="9" orientation="portrait"/>
  <drawing r:id="rId5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12.86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 t="str">
        <f>COUNTA(F:F)-COUNTA(F1:F2)-COUNTIF(F:F,"NA")</f>
        <v>#REF!</v>
      </c>
      <c r="G2" s="33" t="str">
        <f>COUNTIF(G:G,"Yes")</f>
        <v>#REF!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1445.0</v>
      </c>
      <c r="B3" s="76" t="s">
        <v>4063</v>
      </c>
      <c r="C3" s="37" t="s">
        <v>4066</v>
      </c>
      <c r="D3" s="85">
        <v>7.411559077E9</v>
      </c>
      <c r="E3" s="6" t="s">
        <v>3568</v>
      </c>
      <c r="F3" s="37" t="s">
        <v>4069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1446.0</v>
      </c>
      <c r="B4" s="76" t="s">
        <v>4072</v>
      </c>
      <c r="C4" s="37" t="s">
        <v>4074</v>
      </c>
      <c r="D4" s="85">
        <v>9.009063123E9</v>
      </c>
      <c r="E4" s="6" t="s">
        <v>3541</v>
      </c>
      <c r="F4" s="6" t="s">
        <v>4077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1447.0</v>
      </c>
      <c r="B5" s="76" t="s">
        <v>4080</v>
      </c>
      <c r="C5" s="37" t="s">
        <v>4082</v>
      </c>
      <c r="D5" s="85">
        <v>9.818070104E9</v>
      </c>
      <c r="E5" s="6" t="s">
        <v>3541</v>
      </c>
      <c r="F5" s="6" t="s">
        <v>4086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1448.0</v>
      </c>
      <c r="B6" s="76" t="s">
        <v>4089</v>
      </c>
      <c r="C6" s="37" t="s">
        <v>4091</v>
      </c>
      <c r="D6" s="85">
        <v>7.406117676E9</v>
      </c>
      <c r="E6" s="6" t="s">
        <v>3541</v>
      </c>
      <c r="F6" s="6" t="s">
        <v>4094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1449.0</v>
      </c>
      <c r="B7" s="76" t="s">
        <v>4099</v>
      </c>
      <c r="C7" s="37" t="s">
        <v>4100</v>
      </c>
      <c r="D7" s="85">
        <v>9.611102781E9</v>
      </c>
      <c r="E7" s="6" t="s">
        <v>3541</v>
      </c>
      <c r="F7" s="6" t="s">
        <v>4102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1450.0</v>
      </c>
      <c r="B8" s="76" t="s">
        <v>4106</v>
      </c>
      <c r="C8" s="37" t="s">
        <v>4107</v>
      </c>
      <c r="D8" s="85">
        <v>6.5971542E8</v>
      </c>
      <c r="E8" s="6" t="s">
        <v>3541</v>
      </c>
      <c r="F8" s="6" t="s">
        <v>4108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1451.0</v>
      </c>
      <c r="B9" s="76" t="s">
        <v>4115</v>
      </c>
      <c r="C9" s="37" t="s">
        <v>4116</v>
      </c>
      <c r="D9" s="85">
        <v>7.41176358E9</v>
      </c>
      <c r="E9" s="6" t="s">
        <v>3541</v>
      </c>
      <c r="F9" s="6" t="s">
        <v>4117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1452.0</v>
      </c>
      <c r="B10" s="76" t="s">
        <v>4124</v>
      </c>
      <c r="C10" s="37" t="s">
        <v>4125</v>
      </c>
      <c r="D10" s="85">
        <v>9.945625785E9</v>
      </c>
      <c r="E10" s="6" t="s">
        <v>3541</v>
      </c>
      <c r="F10" s="6" t="s">
        <v>4126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1453.0</v>
      </c>
      <c r="B11" s="76" t="s">
        <v>4132</v>
      </c>
      <c r="C11" s="37" t="s">
        <v>4133</v>
      </c>
      <c r="D11" s="85">
        <v>8.884175552E9</v>
      </c>
      <c r="E11" s="6" t="s">
        <v>3541</v>
      </c>
      <c r="F11" s="6" t="s">
        <v>4134</v>
      </c>
      <c r="G11" s="6"/>
      <c r="H11" s="6"/>
      <c r="I11" s="6" t="s">
        <v>4135</v>
      </c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1454.0</v>
      </c>
      <c r="B12" s="76" t="s">
        <v>4142</v>
      </c>
      <c r="C12" s="37" t="s">
        <v>4143</v>
      </c>
      <c r="D12" s="85">
        <v>9.74012333E9</v>
      </c>
      <c r="E12" s="6" t="s">
        <v>3541</v>
      </c>
      <c r="F12" s="6" t="s">
        <v>4144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1455.0</v>
      </c>
      <c r="B13" s="76" t="s">
        <v>4148</v>
      </c>
      <c r="C13" s="37" t="s">
        <v>4149</v>
      </c>
      <c r="D13" s="85">
        <v>9.481729442E9</v>
      </c>
      <c r="E13" s="6" t="s">
        <v>3541</v>
      </c>
      <c r="F13" s="6" t="s">
        <v>4150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1456.0</v>
      </c>
      <c r="B14" s="76" t="s">
        <v>4157</v>
      </c>
      <c r="C14" s="37" t="s">
        <v>4158</v>
      </c>
      <c r="D14" s="85">
        <v>8.497863111E9</v>
      </c>
      <c r="E14" s="6" t="s">
        <v>3541</v>
      </c>
      <c r="F14" s="6" t="s">
        <v>4159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1457.0</v>
      </c>
      <c r="B15" s="76" t="s">
        <v>4171</v>
      </c>
      <c r="C15" s="6" t="s">
        <v>4172</v>
      </c>
      <c r="D15" s="11" t="s">
        <v>4174</v>
      </c>
      <c r="E15" s="6" t="s">
        <v>3541</v>
      </c>
      <c r="F15" s="6" t="s">
        <v>4175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1458.0</v>
      </c>
      <c r="B16" s="76" t="s">
        <v>4178</v>
      </c>
      <c r="C16" s="37" t="s">
        <v>4180</v>
      </c>
      <c r="D16" s="85">
        <v>9.986098644E9</v>
      </c>
      <c r="E16" s="6" t="s">
        <v>3541</v>
      </c>
      <c r="F16" s="6" t="s">
        <v>4183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1459.0</v>
      </c>
      <c r="B17" s="76" t="s">
        <v>4187</v>
      </c>
      <c r="C17" s="93" t="s">
        <v>4190</v>
      </c>
      <c r="D17" s="85">
        <v>9.686510524E9</v>
      </c>
      <c r="E17" s="6" t="s">
        <v>3541</v>
      </c>
      <c r="F17" s="6" t="s">
        <v>4193</v>
      </c>
      <c r="G17" s="6"/>
      <c r="H17" s="6" t="s">
        <v>1830</v>
      </c>
      <c r="I17" s="6" t="s">
        <v>4194</v>
      </c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1460.0</v>
      </c>
      <c r="B18" s="76" t="s">
        <v>4200</v>
      </c>
      <c r="C18" s="37" t="s">
        <v>4202</v>
      </c>
      <c r="D18" s="85">
        <v>7.760124647E9</v>
      </c>
      <c r="E18" s="6" t="s">
        <v>3541</v>
      </c>
      <c r="F18" s="6" t="s">
        <v>4203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1461.0</v>
      </c>
      <c r="B19" s="76" t="s">
        <v>4204</v>
      </c>
      <c r="C19" s="6" t="s">
        <v>4206</v>
      </c>
      <c r="D19" s="85">
        <v>8.489777001E9</v>
      </c>
      <c r="E19" s="6" t="s">
        <v>3568</v>
      </c>
      <c r="F19" s="37" t="s">
        <v>4208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92">
        <v>1462.0</v>
      </c>
      <c r="B20" s="76" t="s">
        <v>4213</v>
      </c>
      <c r="C20" s="37" t="s">
        <v>4215</v>
      </c>
      <c r="D20" s="85">
        <v>9.481784571E9</v>
      </c>
      <c r="E20" s="6" t="s">
        <v>3541</v>
      </c>
      <c r="F20" s="6" t="s">
        <v>4217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1463.0</v>
      </c>
      <c r="B21" s="76" t="s">
        <v>4223</v>
      </c>
      <c r="C21" s="37" t="s">
        <v>4225</v>
      </c>
      <c r="D21" s="85">
        <v>9.901164996E9</v>
      </c>
      <c r="E21" s="6" t="s">
        <v>3541</v>
      </c>
      <c r="F21" s="6" t="s">
        <v>4227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1464.0</v>
      </c>
      <c r="B22" s="76" t="s">
        <v>4232</v>
      </c>
      <c r="C22" s="37" t="s">
        <v>4234</v>
      </c>
      <c r="D22" s="85">
        <v>9.741500711E9</v>
      </c>
      <c r="E22" s="6" t="s">
        <v>3541</v>
      </c>
      <c r="F22" s="6" t="s">
        <v>4236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1465.0</v>
      </c>
      <c r="B23" s="76" t="s">
        <v>4242</v>
      </c>
      <c r="C23" s="37" t="s">
        <v>4243</v>
      </c>
      <c r="D23" s="85">
        <v>8.600456082E9</v>
      </c>
      <c r="E23" s="6" t="s">
        <v>3541</v>
      </c>
      <c r="F23" s="6" t="s">
        <v>4244</v>
      </c>
      <c r="G23" s="6"/>
      <c r="H23" s="6" t="s">
        <v>1830</v>
      </c>
      <c r="I23" s="6" t="s">
        <v>4245</v>
      </c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1466.0</v>
      </c>
      <c r="B24" s="76" t="s">
        <v>4251</v>
      </c>
      <c r="C24" s="37" t="s">
        <v>4252</v>
      </c>
      <c r="D24" s="85">
        <v>7.679028281E9</v>
      </c>
      <c r="E24" s="6" t="s">
        <v>3541</v>
      </c>
      <c r="F24" s="6" t="s">
        <v>4253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1467.0</v>
      </c>
      <c r="B25" s="76" t="s">
        <v>4260</v>
      </c>
      <c r="C25" s="37" t="s">
        <v>4261</v>
      </c>
      <c r="D25" s="85">
        <v>9.845616422E9</v>
      </c>
      <c r="E25" s="6" t="s">
        <v>3541</v>
      </c>
      <c r="F25" s="6" t="s">
        <v>4262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1468.0</v>
      </c>
      <c r="B26" s="76" t="s">
        <v>4266</v>
      </c>
      <c r="C26" s="37" t="s">
        <v>4267</v>
      </c>
      <c r="D26" s="85">
        <v>9.98055786E9</v>
      </c>
      <c r="E26" s="6" t="s">
        <v>3541</v>
      </c>
      <c r="F26" s="6" t="s">
        <v>4269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1469.0</v>
      </c>
      <c r="B27" s="76" t="s">
        <v>4275</v>
      </c>
      <c r="C27" s="37" t="s">
        <v>4276</v>
      </c>
      <c r="D27" s="85">
        <v>9.886409331E9</v>
      </c>
      <c r="E27" s="6" t="s">
        <v>3541</v>
      </c>
      <c r="F27" s="6" t="s">
        <v>4277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1470.0</v>
      </c>
      <c r="B28" s="76" t="s">
        <v>4284</v>
      </c>
      <c r="C28" s="37" t="s">
        <v>4285</v>
      </c>
      <c r="D28" s="85">
        <v>9.686570861E9</v>
      </c>
      <c r="E28" s="6" t="s">
        <v>3541</v>
      </c>
      <c r="F28" s="6" t="s">
        <v>4286</v>
      </c>
      <c r="G28" s="6"/>
      <c r="H28" s="6" t="s">
        <v>1830</v>
      </c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1471.0</v>
      </c>
      <c r="B29" s="76" t="s">
        <v>4293</v>
      </c>
      <c r="C29" s="37" t="s">
        <v>4294</v>
      </c>
      <c r="D29" s="85" t="s">
        <v>4295</v>
      </c>
      <c r="E29" s="6" t="s">
        <v>3541</v>
      </c>
      <c r="F29" s="6" t="s">
        <v>4296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1472.0</v>
      </c>
      <c r="B30" s="76" t="s">
        <v>4302</v>
      </c>
      <c r="C30" s="37" t="s">
        <v>4303</v>
      </c>
      <c r="D30" s="85">
        <v>8.460566042E9</v>
      </c>
      <c r="E30" s="6" t="s">
        <v>3568</v>
      </c>
      <c r="F30" s="37" t="s">
        <v>4304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1473.0</v>
      </c>
      <c r="B31" s="76" t="s">
        <v>4311</v>
      </c>
      <c r="C31" s="37" t="s">
        <v>4312</v>
      </c>
      <c r="D31" s="85">
        <v>7.760140077E9</v>
      </c>
      <c r="E31" s="6" t="s">
        <v>3541</v>
      </c>
      <c r="F31" s="37" t="s">
        <v>4313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1474.0</v>
      </c>
      <c r="B32" s="76" t="s">
        <v>4320</v>
      </c>
      <c r="C32" s="37" t="s">
        <v>4321</v>
      </c>
      <c r="D32" s="85">
        <v>7.065130889E9</v>
      </c>
      <c r="E32" s="6" t="s">
        <v>3568</v>
      </c>
      <c r="F32" s="37" t="s">
        <v>4322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1475.0</v>
      </c>
      <c r="B33" s="76" t="s">
        <v>4329</v>
      </c>
      <c r="C33" s="93" t="s">
        <v>4330</v>
      </c>
      <c r="D33" s="85">
        <v>9.845768002E9</v>
      </c>
      <c r="E33" s="6" t="s">
        <v>3541</v>
      </c>
      <c r="F33" s="37" t="s">
        <v>4333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1476.0</v>
      </c>
      <c r="B34" s="76" t="s">
        <v>4338</v>
      </c>
      <c r="C34" s="37" t="s">
        <v>4339</v>
      </c>
      <c r="D34" s="85">
        <v>8.050011212E9</v>
      </c>
      <c r="E34" s="6" t="s">
        <v>3541</v>
      </c>
      <c r="F34" s="37" t="s">
        <v>4340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1477.0</v>
      </c>
      <c r="B35" s="76" t="s">
        <v>4347</v>
      </c>
      <c r="C35" s="37" t="s">
        <v>4348</v>
      </c>
      <c r="D35" s="85">
        <v>9.964182727E9</v>
      </c>
      <c r="E35" s="6" t="s">
        <v>3541</v>
      </c>
      <c r="F35" s="37" t="s">
        <v>4349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1478.0</v>
      </c>
      <c r="B36" s="76" t="s">
        <v>4356</v>
      </c>
      <c r="C36" s="38" t="s">
        <v>4357</v>
      </c>
      <c r="D36" s="85">
        <v>9.493370443E9</v>
      </c>
      <c r="E36" s="6" t="s">
        <v>3541</v>
      </c>
      <c r="F36" s="37" t="s">
        <v>4358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1479.0</v>
      </c>
      <c r="B37" s="76" t="s">
        <v>4365</v>
      </c>
      <c r="C37" s="37" t="s">
        <v>4366</v>
      </c>
      <c r="D37" s="85" t="s">
        <v>4367</v>
      </c>
      <c r="E37" s="6" t="s">
        <v>3541</v>
      </c>
      <c r="F37" s="37" t="s">
        <v>4369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1480.0</v>
      </c>
      <c r="B38" s="76" t="s">
        <v>4375</v>
      </c>
      <c r="C38" s="37" t="s">
        <v>4376</v>
      </c>
      <c r="D38" s="85">
        <v>9.849924054E9</v>
      </c>
      <c r="E38" s="6" t="s">
        <v>3541</v>
      </c>
      <c r="F38" s="37" t="s">
        <v>4377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1481.0</v>
      </c>
      <c r="B39" s="76" t="s">
        <v>4385</v>
      </c>
      <c r="C39" s="37" t="s">
        <v>4386</v>
      </c>
      <c r="D39" s="85">
        <v>9.035920478E9</v>
      </c>
      <c r="E39" s="6" t="s">
        <v>3541</v>
      </c>
      <c r="F39" s="37" t="s">
        <v>4387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1482.0</v>
      </c>
      <c r="B40" s="76" t="s">
        <v>4394</v>
      </c>
      <c r="C40" s="37" t="s">
        <v>4395</v>
      </c>
      <c r="D40" s="85">
        <v>8.939945551E9</v>
      </c>
      <c r="E40" s="6" t="s">
        <v>3541</v>
      </c>
      <c r="F40" s="37" t="s">
        <v>4396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1483.0</v>
      </c>
      <c r="B41" s="76" t="s">
        <v>4402</v>
      </c>
      <c r="C41" s="37" t="s">
        <v>4403</v>
      </c>
      <c r="D41" s="85">
        <v>9.550409542E9</v>
      </c>
      <c r="E41" s="6" t="s">
        <v>3541</v>
      </c>
      <c r="F41" s="37" t="s">
        <v>4404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1484.0</v>
      </c>
      <c r="B42" s="76" t="s">
        <v>4409</v>
      </c>
      <c r="C42" s="37" t="s">
        <v>4410</v>
      </c>
      <c r="D42" s="85">
        <v>9.663513518E9</v>
      </c>
      <c r="E42" s="6" t="s">
        <v>3568</v>
      </c>
      <c r="F42" s="37" t="s">
        <v>4411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1485.0</v>
      </c>
      <c r="B43" s="76" t="s">
        <v>4415</v>
      </c>
      <c r="C43" s="37" t="s">
        <v>4416</v>
      </c>
      <c r="D43" s="85">
        <v>9.597180084E9</v>
      </c>
      <c r="E43" s="6" t="s">
        <v>3541</v>
      </c>
      <c r="F43" s="37" t="s">
        <v>4417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1486.0</v>
      </c>
      <c r="B44" s="76" t="s">
        <v>4424</v>
      </c>
      <c r="C44" s="37" t="s">
        <v>4425</v>
      </c>
      <c r="D44" s="85">
        <v>9.971323835E9</v>
      </c>
      <c r="E44" s="6" t="s">
        <v>3541</v>
      </c>
      <c r="F44" s="37" t="s">
        <v>4426</v>
      </c>
      <c r="G44" s="6"/>
      <c r="H44" s="6"/>
      <c r="I44" s="6" t="s">
        <v>4427</v>
      </c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1487.0</v>
      </c>
      <c r="B45" s="76" t="s">
        <v>4433</v>
      </c>
      <c r="C45" s="37" t="s">
        <v>4434</v>
      </c>
      <c r="D45" s="85">
        <v>9.742055765E9</v>
      </c>
      <c r="E45" s="6" t="s">
        <v>3541</v>
      </c>
      <c r="F45" s="37" t="s">
        <v>4435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1488.0</v>
      </c>
      <c r="B46" s="76" t="s">
        <v>4442</v>
      </c>
      <c r="C46" s="37" t="s">
        <v>4443</v>
      </c>
      <c r="D46" s="85">
        <v>9.886059591E9</v>
      </c>
      <c r="E46" s="6" t="s">
        <v>3541</v>
      </c>
      <c r="F46" s="37" t="s">
        <v>4444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1489.0</v>
      </c>
      <c r="B47" s="76" t="s">
        <v>4451</v>
      </c>
      <c r="C47" s="37" t="s">
        <v>4452</v>
      </c>
      <c r="D47" s="85">
        <v>9.845089626E9</v>
      </c>
      <c r="E47" s="6" t="s">
        <v>3541</v>
      </c>
      <c r="F47" s="37" t="s">
        <v>4453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1490.0</v>
      </c>
      <c r="B48" s="76" t="s">
        <v>4460</v>
      </c>
      <c r="C48" s="37" t="s">
        <v>4461</v>
      </c>
      <c r="D48" s="85">
        <v>9.611470011E9</v>
      </c>
      <c r="E48" s="6" t="s">
        <v>3541</v>
      </c>
      <c r="F48" s="37" t="s">
        <v>4462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1491.0</v>
      </c>
      <c r="B49" s="76" t="s">
        <v>4470</v>
      </c>
      <c r="C49" s="37" t="s">
        <v>4471</v>
      </c>
      <c r="D49" s="85">
        <v>9.84222046E9</v>
      </c>
      <c r="E49" s="6" t="s">
        <v>3541</v>
      </c>
      <c r="F49" s="37" t="s">
        <v>4472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1492.0</v>
      </c>
      <c r="B50" s="76" t="s">
        <v>4479</v>
      </c>
      <c r="C50" s="37" t="s">
        <v>4480</v>
      </c>
      <c r="D50" s="85">
        <v>9.845401322E9</v>
      </c>
      <c r="E50" s="6" t="s">
        <v>3541</v>
      </c>
      <c r="F50" s="37" t="s">
        <v>4482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1493.0</v>
      </c>
      <c r="B51" s="76" t="s">
        <v>4491</v>
      </c>
      <c r="C51" s="37" t="s">
        <v>4492</v>
      </c>
      <c r="D51" s="85">
        <v>9.916504673E9</v>
      </c>
      <c r="E51" s="6" t="s">
        <v>3541</v>
      </c>
      <c r="F51" s="37" t="s">
        <v>4495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1494.0</v>
      </c>
      <c r="B52" s="37" t="s">
        <v>4500</v>
      </c>
      <c r="C52" s="6" t="s">
        <v>4501</v>
      </c>
      <c r="D52" s="85">
        <v>6.58403598E8</v>
      </c>
      <c r="E52" s="6" t="s">
        <v>3541</v>
      </c>
      <c r="F52" s="37" t="s">
        <v>4503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1495.0</v>
      </c>
      <c r="B53" s="76" t="s">
        <v>4510</v>
      </c>
      <c r="C53" s="37" t="s">
        <v>4511</v>
      </c>
      <c r="D53" s="85">
        <v>9.901153845E9</v>
      </c>
      <c r="E53" s="6" t="s">
        <v>3568</v>
      </c>
      <c r="F53" s="37" t="s">
        <v>4512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1496.0</v>
      </c>
      <c r="B54" s="76" t="s">
        <v>4517</v>
      </c>
      <c r="C54" s="37" t="s">
        <v>4518</v>
      </c>
      <c r="D54" s="85">
        <v>9.845946994E9</v>
      </c>
      <c r="E54" s="6" t="s">
        <v>3541</v>
      </c>
      <c r="F54" s="37" t="s">
        <v>4519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1497.0</v>
      </c>
      <c r="B55" s="76" t="s">
        <v>4523</v>
      </c>
      <c r="C55" s="37" t="s">
        <v>4524</v>
      </c>
      <c r="D55" s="85">
        <v>8.147245764E9</v>
      </c>
      <c r="E55" s="6" t="s">
        <v>3541</v>
      </c>
      <c r="F55" s="37" t="s">
        <v>4525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1498.0</v>
      </c>
      <c r="B56" s="76" t="s">
        <v>4526</v>
      </c>
      <c r="C56" s="37" t="s">
        <v>4528</v>
      </c>
      <c r="D56" s="85">
        <v>8.902249554E9</v>
      </c>
      <c r="E56" s="6" t="s">
        <v>3541</v>
      </c>
      <c r="F56" s="37" t="s">
        <v>4530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1499.0</v>
      </c>
      <c r="B57" s="76" t="s">
        <v>4532</v>
      </c>
      <c r="C57" s="37" t="s">
        <v>4533</v>
      </c>
      <c r="D57" s="85">
        <v>8.884406778E9</v>
      </c>
      <c r="E57" s="6" t="s">
        <v>3541</v>
      </c>
      <c r="F57" s="37" t="s">
        <v>4536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1500.0</v>
      </c>
      <c r="B58" s="76" t="s">
        <v>4538</v>
      </c>
      <c r="C58" s="37" t="s">
        <v>4539</v>
      </c>
      <c r="D58" s="85">
        <v>9.900018659E9</v>
      </c>
      <c r="E58" s="6" t="s">
        <v>3541</v>
      </c>
      <c r="F58" s="37" t="s">
        <v>4541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1501.0</v>
      </c>
      <c r="B59" s="76" t="s">
        <v>4544</v>
      </c>
      <c r="C59" s="37" t="s">
        <v>4545</v>
      </c>
      <c r="D59" s="85">
        <v>7.276197328E9</v>
      </c>
      <c r="E59" s="6" t="s">
        <v>3568</v>
      </c>
      <c r="F59" s="37" t="s">
        <v>4547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88">
        <v>1502.0</v>
      </c>
      <c r="B60" s="37" t="s">
        <v>4550</v>
      </c>
      <c r="C60" s="37" t="s">
        <v>4551</v>
      </c>
      <c r="D60" s="85">
        <v>9.741544933E9</v>
      </c>
      <c r="E60" s="6" t="s">
        <v>3541</v>
      </c>
      <c r="F60" s="37" t="s">
        <v>4552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88">
        <v>1503.0</v>
      </c>
      <c r="B61" s="37" t="s">
        <v>4559</v>
      </c>
      <c r="C61" s="37" t="s">
        <v>4560</v>
      </c>
      <c r="D61" s="85">
        <v>9.791880573E9</v>
      </c>
      <c r="E61" s="6" t="s">
        <v>3541</v>
      </c>
      <c r="F61" s="37" t="s">
        <v>4561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88">
        <v>1504.0</v>
      </c>
      <c r="B62" s="37" t="s">
        <v>4565</v>
      </c>
      <c r="C62" s="37" t="s">
        <v>4566</v>
      </c>
      <c r="D62" s="85">
        <v>8.142788207E9</v>
      </c>
      <c r="E62" s="6" t="s">
        <v>3568</v>
      </c>
      <c r="F62" s="37" t="s">
        <v>4567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</sheetData>
  <conditionalFormatting sqref="H34">
    <cfRule type="containsText" dxfId="0" priority="1" operator="containsText" text="Dropped out">
      <formula>NOT(ISERROR(SEARCH(("Dropped out"),(H34))))</formula>
    </cfRule>
  </conditionalFormatting>
  <dataValidations>
    <dataValidation type="list" allowBlank="1" showErrorMessage="1" sqref="J3:J50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34">
      <formula1>$BU$1:$BU$2</formula1>
    </dataValidation>
  </dataValidations>
  <hyperlinks>
    <hyperlink r:id="rId1" ref="C17"/>
    <hyperlink r:id="rId2" ref="C33"/>
    <hyperlink r:id="rId3" ref="C36"/>
  </hyperlinks>
  <printOptions/>
  <pageMargins bottom="0.75" footer="0.0" header="0.0" left="0.7" right="0.7" top="0.75"/>
  <pageSetup orientation="landscape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0.71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1505.0</v>
      </c>
      <c r="B3" s="76" t="s">
        <v>4575</v>
      </c>
      <c r="C3" s="37" t="s">
        <v>4577</v>
      </c>
      <c r="D3" s="85">
        <v>9.592402081E9</v>
      </c>
      <c r="E3" s="6" t="s">
        <v>3541</v>
      </c>
      <c r="F3" s="37" t="s">
        <v>4578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1506.0</v>
      </c>
      <c r="B4" s="76" t="s">
        <v>4582</v>
      </c>
      <c r="C4" s="37" t="s">
        <v>4583</v>
      </c>
      <c r="D4" s="85">
        <v>9.573796807E9</v>
      </c>
      <c r="E4" s="6" t="s">
        <v>3541</v>
      </c>
      <c r="F4" s="37" t="s">
        <v>4584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1507.0</v>
      </c>
      <c r="B5" s="76" t="s">
        <v>4588</v>
      </c>
      <c r="C5" s="37" t="s">
        <v>4589</v>
      </c>
      <c r="D5" s="85">
        <v>9.989774746E9</v>
      </c>
      <c r="E5" s="6" t="s">
        <v>3541</v>
      </c>
      <c r="F5" s="37" t="s">
        <v>4590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1508.0</v>
      </c>
      <c r="B6" s="76" t="s">
        <v>4597</v>
      </c>
      <c r="C6" s="37" t="s">
        <v>4598</v>
      </c>
      <c r="D6" s="85">
        <v>9.742809994E9</v>
      </c>
      <c r="E6" s="6" t="s">
        <v>3541</v>
      </c>
      <c r="F6" s="37" t="s">
        <v>4599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1509.0</v>
      </c>
      <c r="B7" s="76" t="s">
        <v>4603</v>
      </c>
      <c r="C7" s="37" t="s">
        <v>4604</v>
      </c>
      <c r="D7" s="85">
        <v>8.790959456E9</v>
      </c>
      <c r="E7" s="6" t="s">
        <v>3541</v>
      </c>
      <c r="F7" s="6" t="s">
        <v>4605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1510.0</v>
      </c>
      <c r="B8" s="76" t="s">
        <v>4609</v>
      </c>
      <c r="C8" s="37" t="s">
        <v>4610</v>
      </c>
      <c r="D8" s="85">
        <v>9.014898285E9</v>
      </c>
      <c r="E8" s="6" t="s">
        <v>3541</v>
      </c>
      <c r="F8" s="37" t="s">
        <v>4611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1511.0</v>
      </c>
      <c r="B9" s="76" t="s">
        <v>4615</v>
      </c>
      <c r="C9" s="37" t="s">
        <v>4616</v>
      </c>
      <c r="D9" s="85">
        <v>8.106617082E9</v>
      </c>
      <c r="E9" s="6" t="s">
        <v>3541</v>
      </c>
      <c r="F9" s="37" t="s">
        <v>4617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1512.0</v>
      </c>
      <c r="B10" s="76" t="s">
        <v>4621</v>
      </c>
      <c r="C10" s="37" t="s">
        <v>4622</v>
      </c>
      <c r="D10" s="85">
        <v>9.948459193E9</v>
      </c>
      <c r="E10" s="6" t="s">
        <v>3541</v>
      </c>
      <c r="F10" s="6" t="s">
        <v>4623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1513.0</v>
      </c>
      <c r="B11" s="76" t="s">
        <v>4627</v>
      </c>
      <c r="C11" s="37" t="s">
        <v>4628</v>
      </c>
      <c r="D11" s="85">
        <v>9.958286629E9</v>
      </c>
      <c r="E11" s="6" t="s">
        <v>3541</v>
      </c>
      <c r="F11" s="37" t="s">
        <v>4629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1514.0</v>
      </c>
      <c r="B12" s="76" t="s">
        <v>4632</v>
      </c>
      <c r="C12" s="37" t="s">
        <v>4633</v>
      </c>
      <c r="D12" s="85">
        <v>9.603869349E9</v>
      </c>
      <c r="E12" s="6" t="s">
        <v>3541</v>
      </c>
      <c r="F12" s="37" t="s">
        <v>4634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1515.0</v>
      </c>
      <c r="B13" s="76" t="s">
        <v>4638</v>
      </c>
      <c r="C13" s="37" t="s">
        <v>4639</v>
      </c>
      <c r="D13" s="85">
        <v>8.019838092E9</v>
      </c>
      <c r="E13" s="6" t="s">
        <v>3541</v>
      </c>
      <c r="F13" s="37" t="s">
        <v>4640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1516.0</v>
      </c>
      <c r="B14" s="76" t="s">
        <v>4644</v>
      </c>
      <c r="C14" s="37" t="s">
        <v>4645</v>
      </c>
      <c r="D14" s="85">
        <v>9.618049177E9</v>
      </c>
      <c r="E14" s="6" t="s">
        <v>3541</v>
      </c>
      <c r="F14" s="6" t="s">
        <v>4646</v>
      </c>
      <c r="G14" s="6"/>
      <c r="H14" s="6" t="s">
        <v>1824</v>
      </c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1517.0</v>
      </c>
      <c r="B15" s="76" t="s">
        <v>4650</v>
      </c>
      <c r="C15" s="6" t="s">
        <v>4651</v>
      </c>
      <c r="D15" s="11">
        <v>8.125382756E9</v>
      </c>
      <c r="E15" s="6" t="s">
        <v>3541</v>
      </c>
      <c r="F15" s="6" t="s">
        <v>4652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1518.0</v>
      </c>
      <c r="B16" s="76" t="s">
        <v>4656</v>
      </c>
      <c r="C16" s="37" t="s">
        <v>4657</v>
      </c>
      <c r="D16" s="85">
        <v>9.630717173E9</v>
      </c>
      <c r="E16" s="6" t="s">
        <v>3541</v>
      </c>
      <c r="F16" s="37" t="s">
        <v>4658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1519.0</v>
      </c>
      <c r="B17" s="76" t="s">
        <v>4661</v>
      </c>
      <c r="C17" s="37" t="s">
        <v>4662</v>
      </c>
      <c r="D17" s="85">
        <v>9.177371651E9</v>
      </c>
      <c r="E17" s="6" t="s">
        <v>3541</v>
      </c>
      <c r="F17" s="37" t="s">
        <v>4663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1520.0</v>
      </c>
      <c r="B18" s="76" t="s">
        <v>4667</v>
      </c>
      <c r="C18" s="37" t="s">
        <v>4668</v>
      </c>
      <c r="D18" s="85">
        <v>9.494763053E9</v>
      </c>
      <c r="E18" s="6" t="s">
        <v>3541</v>
      </c>
      <c r="F18" s="37" t="s">
        <v>4670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1521.0</v>
      </c>
      <c r="B19" s="76" t="s">
        <v>4673</v>
      </c>
      <c r="C19" s="6" t="s">
        <v>4674</v>
      </c>
      <c r="D19" s="85">
        <v>9.731267057E9</v>
      </c>
      <c r="E19" s="6" t="s">
        <v>3541</v>
      </c>
      <c r="F19" s="37" t="s">
        <v>4676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92">
        <v>1522.0</v>
      </c>
      <c r="B20" s="76" t="s">
        <v>4680</v>
      </c>
      <c r="C20" s="37" t="s">
        <v>4681</v>
      </c>
      <c r="D20" s="85">
        <v>9.110384412E9</v>
      </c>
      <c r="E20" s="6" t="s">
        <v>3541</v>
      </c>
      <c r="F20" s="6" t="s">
        <v>4682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1523.0</v>
      </c>
      <c r="B21" s="76" t="s">
        <v>4686</v>
      </c>
      <c r="C21" s="37" t="s">
        <v>4687</v>
      </c>
      <c r="D21" s="85">
        <v>8.686489446E9</v>
      </c>
      <c r="E21" s="6" t="s">
        <v>3541</v>
      </c>
      <c r="F21" s="6" t="s">
        <v>4688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1524.0</v>
      </c>
      <c r="B22" s="76" t="s">
        <v>4692</v>
      </c>
      <c r="C22" s="37" t="s">
        <v>4693</v>
      </c>
      <c r="D22" s="85">
        <v>9.951001133E9</v>
      </c>
      <c r="E22" s="6" t="s">
        <v>3541</v>
      </c>
      <c r="F22" s="37" t="s">
        <v>4694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1525.0</v>
      </c>
      <c r="B23" s="76" t="s">
        <v>4695</v>
      </c>
      <c r="C23" s="37" t="s">
        <v>4696</v>
      </c>
      <c r="D23" s="85">
        <v>7.801078314E9</v>
      </c>
      <c r="E23" s="6" t="s">
        <v>3541</v>
      </c>
      <c r="F23" s="6" t="s">
        <v>4697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1526.0</v>
      </c>
      <c r="B24" s="76" t="s">
        <v>4701</v>
      </c>
      <c r="C24" s="37" t="s">
        <v>4702</v>
      </c>
      <c r="D24" s="85">
        <v>9.030258288E9</v>
      </c>
      <c r="E24" s="6" t="s">
        <v>3541</v>
      </c>
      <c r="F24" s="6" t="s">
        <v>4703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1527.0</v>
      </c>
      <c r="B25" s="76" t="s">
        <v>4707</v>
      </c>
      <c r="C25" s="37" t="s">
        <v>4708</v>
      </c>
      <c r="D25" s="85">
        <v>9.701777324E9</v>
      </c>
      <c r="E25" s="6" t="s">
        <v>3541</v>
      </c>
      <c r="F25" s="37" t="s">
        <v>4709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1528.0</v>
      </c>
      <c r="B26" s="76" t="s">
        <v>4713</v>
      </c>
      <c r="C26" s="37" t="s">
        <v>4714</v>
      </c>
      <c r="D26" s="85">
        <v>9.676880608E9</v>
      </c>
      <c r="E26" s="6" t="s">
        <v>3541</v>
      </c>
      <c r="F26" s="37" t="s">
        <v>4715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1529.0</v>
      </c>
      <c r="B27" s="76" t="s">
        <v>4719</v>
      </c>
      <c r="C27" s="37" t="s">
        <v>4720</v>
      </c>
      <c r="D27" s="85">
        <v>8.97748647E9</v>
      </c>
      <c r="E27" s="6" t="s">
        <v>3541</v>
      </c>
      <c r="F27" s="37" t="s">
        <v>4721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1530.0</v>
      </c>
      <c r="B28" s="76" t="s">
        <v>4725</v>
      </c>
      <c r="C28" s="37" t="s">
        <v>4726</v>
      </c>
      <c r="D28" s="85">
        <v>8.88634276E9</v>
      </c>
      <c r="E28" s="6" t="s">
        <v>3541</v>
      </c>
      <c r="F28" s="6" t="s">
        <v>4727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1531.0</v>
      </c>
      <c r="B29" s="76" t="s">
        <v>4731</v>
      </c>
      <c r="C29" s="37" t="s">
        <v>4732</v>
      </c>
      <c r="D29" s="85">
        <v>9.494750758E9</v>
      </c>
      <c r="E29" s="6" t="s">
        <v>3541</v>
      </c>
      <c r="F29" s="6" t="s">
        <v>4733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1532.0</v>
      </c>
      <c r="B30" s="76" t="s">
        <v>4737</v>
      </c>
      <c r="C30" s="37" t="s">
        <v>4738</v>
      </c>
      <c r="D30" s="85">
        <v>8.884549444E9</v>
      </c>
      <c r="E30" s="6" t="s">
        <v>3541</v>
      </c>
      <c r="F30" s="37" t="s">
        <v>4739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1533.0</v>
      </c>
      <c r="B31" s="76" t="s">
        <v>4742</v>
      </c>
      <c r="C31" s="37" t="s">
        <v>4743</v>
      </c>
      <c r="D31" s="85">
        <v>9.618909363E9</v>
      </c>
      <c r="E31" s="6" t="s">
        <v>3541</v>
      </c>
      <c r="F31" s="6" t="s">
        <v>4745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1534.0</v>
      </c>
      <c r="B32" s="76" t="s">
        <v>4747</v>
      </c>
      <c r="C32" s="37" t="s">
        <v>4749</v>
      </c>
      <c r="D32" s="85">
        <v>9.618824787E9</v>
      </c>
      <c r="E32" s="6" t="s">
        <v>3541</v>
      </c>
      <c r="F32" s="6" t="s">
        <v>4751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1535.0</v>
      </c>
      <c r="B33" s="76" t="s">
        <v>4753</v>
      </c>
      <c r="C33" s="37" t="s">
        <v>4755</v>
      </c>
      <c r="D33" s="85">
        <v>9.030202357E9</v>
      </c>
      <c r="E33" s="6" t="s">
        <v>3541</v>
      </c>
      <c r="F33" s="6" t="s">
        <v>4757</v>
      </c>
      <c r="G33" s="6"/>
      <c r="H33" s="6" t="s">
        <v>1824</v>
      </c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1536.0</v>
      </c>
      <c r="B34" s="76" t="s">
        <v>4759</v>
      </c>
      <c r="C34" s="37" t="s">
        <v>4760</v>
      </c>
      <c r="D34" s="85">
        <v>9.912633345E9</v>
      </c>
      <c r="E34" s="6" t="s">
        <v>3541</v>
      </c>
      <c r="F34" s="6" t="s">
        <v>4762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1537.0</v>
      </c>
      <c r="B35" s="76" t="s">
        <v>4767</v>
      </c>
      <c r="C35" s="37" t="s">
        <v>4768</v>
      </c>
      <c r="D35" s="85">
        <v>9.042911565E9</v>
      </c>
      <c r="E35" s="6" t="s">
        <v>3541</v>
      </c>
      <c r="F35" s="37" t="s">
        <v>4769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1538.0</v>
      </c>
      <c r="B36" s="76" t="s">
        <v>4775</v>
      </c>
      <c r="C36" s="37" t="s">
        <v>4776</v>
      </c>
      <c r="D36" s="85">
        <v>9.65282744E9</v>
      </c>
      <c r="E36" s="6" t="s">
        <v>3541</v>
      </c>
      <c r="F36" s="37" t="s">
        <v>4777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1539.0</v>
      </c>
      <c r="B37" s="76" t="s">
        <v>4781</v>
      </c>
      <c r="C37" s="37" t="s">
        <v>4782</v>
      </c>
      <c r="D37" s="85">
        <v>9.791271527E9</v>
      </c>
      <c r="E37" s="6" t="s">
        <v>3541</v>
      </c>
      <c r="F37" s="37" t="s">
        <v>4783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1540.0</v>
      </c>
      <c r="B38" s="76" t="s">
        <v>4790</v>
      </c>
      <c r="C38" s="37" t="s">
        <v>4791</v>
      </c>
      <c r="D38" s="85">
        <v>9.985142542E9</v>
      </c>
      <c r="E38" s="6" t="s">
        <v>3541</v>
      </c>
      <c r="F38" s="6" t="s">
        <v>4792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1541.0</v>
      </c>
      <c r="B39" s="76" t="s">
        <v>4796</v>
      </c>
      <c r="C39" s="37" t="s">
        <v>4797</v>
      </c>
      <c r="D39" s="85">
        <v>9.90851446E9</v>
      </c>
      <c r="E39" s="6" t="s">
        <v>3541</v>
      </c>
      <c r="F39" s="6" t="s">
        <v>4798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1542.0</v>
      </c>
      <c r="B40" s="76" t="s">
        <v>4802</v>
      </c>
      <c r="C40" s="37" t="s">
        <v>4803</v>
      </c>
      <c r="D40" s="85">
        <v>9.000111944E9</v>
      </c>
      <c r="E40" s="6" t="s">
        <v>3541</v>
      </c>
      <c r="F40" s="6" t="s">
        <v>4804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1543.0</v>
      </c>
      <c r="B41" s="76" t="s">
        <v>4808</v>
      </c>
      <c r="C41" s="37" t="s">
        <v>4809</v>
      </c>
      <c r="D41" s="85">
        <v>8.341183054E9</v>
      </c>
      <c r="E41" s="6" t="s">
        <v>3541</v>
      </c>
      <c r="F41" s="6" t="s">
        <v>4810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1544.0</v>
      </c>
      <c r="B42" s="76" t="s">
        <v>4814</v>
      </c>
      <c r="C42" s="37" t="s">
        <v>4815</v>
      </c>
      <c r="D42" s="85">
        <v>9.0003733E9</v>
      </c>
      <c r="E42" s="6" t="s">
        <v>3541</v>
      </c>
      <c r="F42" s="6" t="s">
        <v>4816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1545.0</v>
      </c>
      <c r="B43" s="76" t="s">
        <v>4819</v>
      </c>
      <c r="C43" s="37" t="s">
        <v>4820</v>
      </c>
      <c r="D43" s="85">
        <v>9.966189777E9</v>
      </c>
      <c r="E43" s="6" t="s">
        <v>3541</v>
      </c>
      <c r="F43" s="37" t="s">
        <v>4821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1546.0</v>
      </c>
      <c r="B44" s="76" t="s">
        <v>4825</v>
      </c>
      <c r="C44" s="37" t="s">
        <v>4826</v>
      </c>
      <c r="D44" s="85">
        <v>9.989858468E9</v>
      </c>
      <c r="E44" s="6" t="s">
        <v>3541</v>
      </c>
      <c r="F44" s="6" t="s">
        <v>4827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1547.0</v>
      </c>
      <c r="B45" s="76" t="s">
        <v>4831</v>
      </c>
      <c r="C45" s="37" t="s">
        <v>4832</v>
      </c>
      <c r="D45" s="85">
        <v>9.866559838E9</v>
      </c>
      <c r="E45" s="6" t="s">
        <v>3541</v>
      </c>
      <c r="F45" s="37" t="s">
        <v>4833</v>
      </c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1548.0</v>
      </c>
      <c r="B46" s="76" t="s">
        <v>4837</v>
      </c>
      <c r="C46" s="37" t="s">
        <v>4838</v>
      </c>
      <c r="D46" s="85">
        <v>9.666602826E9</v>
      </c>
      <c r="E46" s="6" t="s">
        <v>3541</v>
      </c>
      <c r="F46" s="37" t="s">
        <v>4839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1549.0</v>
      </c>
      <c r="B47" s="76" t="s">
        <v>4843</v>
      </c>
      <c r="C47" s="37" t="s">
        <v>4844</v>
      </c>
      <c r="D47" s="85">
        <v>9.985203461E9</v>
      </c>
      <c r="E47" s="6" t="s">
        <v>3541</v>
      </c>
      <c r="F47" s="6" t="s">
        <v>4845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1550.0</v>
      </c>
      <c r="B48" s="76" t="s">
        <v>4849</v>
      </c>
      <c r="C48" s="37" t="s">
        <v>4850</v>
      </c>
      <c r="D48" s="85">
        <v>9.908252227E9</v>
      </c>
      <c r="E48" s="6" t="s">
        <v>3541</v>
      </c>
      <c r="F48" s="6" t="s">
        <v>4851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1551.0</v>
      </c>
      <c r="B49" s="76" t="s">
        <v>4854</v>
      </c>
      <c r="C49" s="37" t="s">
        <v>4855</v>
      </c>
      <c r="D49" s="85">
        <v>8.790965717E9</v>
      </c>
      <c r="E49" s="6" t="s">
        <v>3541</v>
      </c>
      <c r="F49" s="6" t="s">
        <v>4856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1552.0</v>
      </c>
      <c r="B50" s="76" t="s">
        <v>4860</v>
      </c>
      <c r="C50" s="37" t="s">
        <v>4861</v>
      </c>
      <c r="D50" s="85">
        <v>9.985900593E9</v>
      </c>
      <c r="E50" s="6" t="s">
        <v>3541</v>
      </c>
      <c r="F50" s="6" t="s">
        <v>4862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1553.0</v>
      </c>
      <c r="B51" s="76" t="s">
        <v>4866</v>
      </c>
      <c r="C51" s="37" t="s">
        <v>4867</v>
      </c>
      <c r="D51" s="85">
        <v>9.703202005E9</v>
      </c>
      <c r="E51" s="6" t="s">
        <v>3541</v>
      </c>
      <c r="F51" s="6" t="s">
        <v>4868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1554.0</v>
      </c>
      <c r="B52" s="37" t="s">
        <v>4872</v>
      </c>
      <c r="C52" s="6" t="s">
        <v>4873</v>
      </c>
      <c r="D52" s="85">
        <v>7.842121079E9</v>
      </c>
      <c r="E52" s="6" t="s">
        <v>3541</v>
      </c>
      <c r="F52" s="6" t="s">
        <v>4874</v>
      </c>
      <c r="G52" s="6"/>
      <c r="H52" s="6" t="s">
        <v>1824</v>
      </c>
      <c r="I52" s="6" t="s">
        <v>4875</v>
      </c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1555.0</v>
      </c>
      <c r="B53" s="76" t="s">
        <v>4879</v>
      </c>
      <c r="C53" s="37" t="s">
        <v>4880</v>
      </c>
      <c r="D53" s="85">
        <v>9.944692092E9</v>
      </c>
      <c r="E53" s="6" t="s">
        <v>3541</v>
      </c>
      <c r="F53" s="37" t="s">
        <v>4881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1556.0</v>
      </c>
      <c r="B54" s="76" t="s">
        <v>4882</v>
      </c>
      <c r="C54" s="37" t="s">
        <v>4883</v>
      </c>
      <c r="D54" s="85">
        <v>8.885695637E9</v>
      </c>
      <c r="E54" s="6" t="s">
        <v>3541</v>
      </c>
      <c r="F54" s="6" t="s">
        <v>4884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1557.0</v>
      </c>
      <c r="B55" s="76" t="s">
        <v>4885</v>
      </c>
      <c r="C55" s="37" t="s">
        <v>4886</v>
      </c>
      <c r="D55" s="85">
        <v>8.008114422E9</v>
      </c>
      <c r="E55" s="6" t="s">
        <v>3541</v>
      </c>
      <c r="F55" s="6" t="s">
        <v>4887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1558.0</v>
      </c>
      <c r="B56" s="76" t="s">
        <v>4888</v>
      </c>
      <c r="C56" s="37" t="s">
        <v>4889</v>
      </c>
      <c r="D56" s="85">
        <v>7.386806E9</v>
      </c>
      <c r="E56" s="6" t="s">
        <v>3541</v>
      </c>
      <c r="F56" s="37" t="s">
        <v>4890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845.0</v>
      </c>
      <c r="B57" s="76" t="s">
        <v>4891</v>
      </c>
      <c r="C57" s="37" t="s">
        <v>2606</v>
      </c>
      <c r="D57" s="85">
        <v>7.799536123E9</v>
      </c>
      <c r="E57" s="6" t="s">
        <v>3541</v>
      </c>
      <c r="F57" s="37" t="s">
        <v>4892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50">
      <formula1>$AF$2:$AF$3</formula1>
    </dataValidation>
    <dataValidation type="list" allowBlank="1" showErrorMessage="1" sqref="H3:H57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1559.0</v>
      </c>
      <c r="B3" s="76" t="s">
        <v>4573</v>
      </c>
      <c r="C3" s="37" t="s">
        <v>4574</v>
      </c>
      <c r="D3" s="85">
        <v>8.500208665E9</v>
      </c>
      <c r="E3" s="6" t="s">
        <v>3541</v>
      </c>
      <c r="F3" s="37" t="s">
        <v>4576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1560.0</v>
      </c>
      <c r="B4" s="76" t="s">
        <v>4579</v>
      </c>
      <c r="C4" s="37" t="s">
        <v>4580</v>
      </c>
      <c r="D4" s="85">
        <v>9.916845059E9</v>
      </c>
      <c r="E4" s="6" t="s">
        <v>3541</v>
      </c>
      <c r="F4" s="6"/>
      <c r="G4" s="6"/>
      <c r="H4" s="6" t="s">
        <v>1830</v>
      </c>
      <c r="I4" s="6" t="s">
        <v>4581</v>
      </c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1561.0</v>
      </c>
      <c r="B5" s="76" t="s">
        <v>4585</v>
      </c>
      <c r="C5" s="37" t="s">
        <v>4586</v>
      </c>
      <c r="D5" s="85">
        <v>7.842580102E9</v>
      </c>
      <c r="E5" s="6" t="s">
        <v>3541</v>
      </c>
      <c r="F5" s="6" t="s">
        <v>4587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1562.0</v>
      </c>
      <c r="B6" s="76" t="s">
        <v>4591</v>
      </c>
      <c r="C6" s="37" t="s">
        <v>4592</v>
      </c>
      <c r="D6" s="85">
        <v>9.000029466E9</v>
      </c>
      <c r="E6" s="6" t="s">
        <v>3541</v>
      </c>
      <c r="F6" s="6"/>
      <c r="G6" s="6"/>
      <c r="H6" s="6" t="s">
        <v>1824</v>
      </c>
      <c r="I6" s="6" t="s">
        <v>4593</v>
      </c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1563.0</v>
      </c>
      <c r="B7" s="76" t="s">
        <v>4594</v>
      </c>
      <c r="C7" s="37" t="s">
        <v>4595</v>
      </c>
      <c r="D7" s="85">
        <v>2.404958218E9</v>
      </c>
      <c r="E7" s="6" t="s">
        <v>3541</v>
      </c>
      <c r="F7" s="6" t="s">
        <v>4596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1564.0</v>
      </c>
      <c r="B8" s="76" t="s">
        <v>4600</v>
      </c>
      <c r="C8" s="37" t="s">
        <v>4601</v>
      </c>
      <c r="D8" s="85">
        <v>8.096481999E9</v>
      </c>
      <c r="E8" s="6" t="s">
        <v>3541</v>
      </c>
      <c r="F8" s="6" t="s">
        <v>4602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1565.0</v>
      </c>
      <c r="B9" s="76" t="s">
        <v>4606</v>
      </c>
      <c r="C9" s="37" t="s">
        <v>4607</v>
      </c>
      <c r="D9" s="85">
        <v>9.963553399E9</v>
      </c>
      <c r="E9" s="6" t="s">
        <v>3541</v>
      </c>
      <c r="F9" s="6" t="s">
        <v>4608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1566.0</v>
      </c>
      <c r="B10" s="76" t="s">
        <v>4612</v>
      </c>
      <c r="C10" s="37" t="s">
        <v>4613</v>
      </c>
      <c r="D10" s="85">
        <v>9.911552246E9</v>
      </c>
      <c r="E10" s="6" t="s">
        <v>3541</v>
      </c>
      <c r="F10" s="6" t="s">
        <v>4614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92">
        <v>1567.0</v>
      </c>
      <c r="B11" s="76" t="s">
        <v>4618</v>
      </c>
      <c r="C11" s="37" t="s">
        <v>4619</v>
      </c>
      <c r="D11" s="85">
        <v>9.989804896E9</v>
      </c>
      <c r="E11" s="6" t="s">
        <v>3541</v>
      </c>
      <c r="F11" s="37" t="s">
        <v>4620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1568.0</v>
      </c>
      <c r="B12" s="76" t="s">
        <v>4624</v>
      </c>
      <c r="C12" s="37" t="s">
        <v>4625</v>
      </c>
      <c r="D12" s="85">
        <v>9.985222979E9</v>
      </c>
      <c r="E12" s="6" t="s">
        <v>3541</v>
      </c>
      <c r="F12" s="37" t="s">
        <v>4626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1569.0</v>
      </c>
      <c r="B13" s="76" t="s">
        <v>4630</v>
      </c>
      <c r="C13" s="37" t="s">
        <v>4631</v>
      </c>
      <c r="D13" s="85">
        <v>7.014267128E9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1570.0</v>
      </c>
      <c r="B14" s="76" t="s">
        <v>4635</v>
      </c>
      <c r="C14" s="37" t="s">
        <v>4636</v>
      </c>
      <c r="D14" s="85">
        <v>9.160849299E9</v>
      </c>
      <c r="E14" s="6" t="s">
        <v>3541</v>
      </c>
      <c r="F14" s="6" t="s">
        <v>4637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1571.0</v>
      </c>
      <c r="B15" s="76" t="s">
        <v>4641</v>
      </c>
      <c r="C15" s="6" t="s">
        <v>4642</v>
      </c>
      <c r="D15" s="11">
        <v>8.500555757E9</v>
      </c>
      <c r="E15" s="6" t="s">
        <v>3541</v>
      </c>
      <c r="F15" s="6" t="s">
        <v>4643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1572.0</v>
      </c>
      <c r="B16" s="76" t="s">
        <v>4647</v>
      </c>
      <c r="C16" s="37" t="s">
        <v>4648</v>
      </c>
      <c r="D16" s="85">
        <v>7.330944804E9</v>
      </c>
      <c r="E16" s="6" t="s">
        <v>3541</v>
      </c>
      <c r="F16" s="37" t="s">
        <v>4649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24.0" customHeight="1">
      <c r="A17" s="92">
        <v>1573.0</v>
      </c>
      <c r="B17" s="76" t="s">
        <v>4653</v>
      </c>
      <c r="C17" s="37" t="s">
        <v>4654</v>
      </c>
      <c r="D17" s="85">
        <v>9.900556501E9</v>
      </c>
      <c r="E17" s="6" t="s">
        <v>3541</v>
      </c>
      <c r="F17" s="37" t="s">
        <v>4655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1574.0</v>
      </c>
      <c r="B18" s="76" t="s">
        <v>4659</v>
      </c>
      <c r="C18" s="37" t="s">
        <v>4660</v>
      </c>
      <c r="D18" s="85">
        <v>9.966763186E9</v>
      </c>
      <c r="E18" s="6" t="s">
        <v>3541</v>
      </c>
      <c r="F18" s="6"/>
      <c r="G18" s="6"/>
      <c r="H18" s="6" t="s">
        <v>1830</v>
      </c>
      <c r="I18" s="6" t="s">
        <v>4664</v>
      </c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1575.0</v>
      </c>
      <c r="B19" s="76" t="s">
        <v>4665</v>
      </c>
      <c r="C19" s="6" t="s">
        <v>4666</v>
      </c>
      <c r="D19" s="85">
        <v>9.848435475E9</v>
      </c>
      <c r="E19" s="6" t="s">
        <v>3541</v>
      </c>
      <c r="F19" s="6" t="s">
        <v>4669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1576.0</v>
      </c>
      <c r="B20" s="76" t="s">
        <v>4671</v>
      </c>
      <c r="C20" s="37" t="s">
        <v>4672</v>
      </c>
      <c r="D20" s="85">
        <v>9.573597501E9</v>
      </c>
      <c r="E20" s="6" t="s">
        <v>3541</v>
      </c>
      <c r="F20" s="6" t="s">
        <v>4675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1577.0</v>
      </c>
      <c r="B21" s="76" t="s">
        <v>4677</v>
      </c>
      <c r="C21" s="37" t="s">
        <v>4678</v>
      </c>
      <c r="D21" s="85">
        <v>8.885188963E9</v>
      </c>
      <c r="E21" s="6" t="s">
        <v>3541</v>
      </c>
      <c r="F21" s="37" t="s">
        <v>4679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1578.0</v>
      </c>
      <c r="B22" s="76" t="s">
        <v>4683</v>
      </c>
      <c r="C22" s="37" t="s">
        <v>4684</v>
      </c>
      <c r="D22" s="85">
        <v>9.65204406E9</v>
      </c>
      <c r="E22" s="6" t="s">
        <v>3541</v>
      </c>
      <c r="F22" s="37" t="s">
        <v>4685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1579.0</v>
      </c>
      <c r="B23" s="76" t="s">
        <v>4689</v>
      </c>
      <c r="C23" s="37" t="s">
        <v>4690</v>
      </c>
      <c r="D23" s="85">
        <v>9.176055891E9</v>
      </c>
      <c r="E23" s="6" t="s">
        <v>3541</v>
      </c>
      <c r="F23" s="37" t="s">
        <v>4691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1580.0</v>
      </c>
      <c r="B24" s="76" t="s">
        <v>4698</v>
      </c>
      <c r="C24" s="37" t="s">
        <v>4699</v>
      </c>
      <c r="D24" s="85">
        <v>9.603434046E9</v>
      </c>
      <c r="E24" s="6" t="s">
        <v>3541</v>
      </c>
      <c r="F24" s="37" t="s">
        <v>4700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1581.0</v>
      </c>
      <c r="B25" s="76" t="s">
        <v>4704</v>
      </c>
      <c r="C25" s="37" t="s">
        <v>4705</v>
      </c>
      <c r="D25" s="85">
        <v>9.70356101E9</v>
      </c>
      <c r="E25" s="6" t="s">
        <v>3541</v>
      </c>
      <c r="F25" s="6" t="s">
        <v>4706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1582.0</v>
      </c>
      <c r="B26" s="76" t="s">
        <v>4710</v>
      </c>
      <c r="C26" s="37" t="s">
        <v>4711</v>
      </c>
      <c r="D26" s="85">
        <v>7.995712949E9</v>
      </c>
      <c r="E26" s="6" t="s">
        <v>3541</v>
      </c>
      <c r="F26" s="6" t="s">
        <v>4712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1583.0</v>
      </c>
      <c r="B27" s="76" t="s">
        <v>4716</v>
      </c>
      <c r="C27" s="37" t="s">
        <v>4717</v>
      </c>
      <c r="D27" s="85">
        <v>9.705793456E9</v>
      </c>
      <c r="E27" s="6" t="s">
        <v>3541</v>
      </c>
      <c r="F27" s="6" t="s">
        <v>4718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1584.0</v>
      </c>
      <c r="B28" s="76" t="s">
        <v>4722</v>
      </c>
      <c r="C28" s="37" t="s">
        <v>4723</v>
      </c>
      <c r="D28" s="85">
        <v>7.702434257E9</v>
      </c>
      <c r="E28" s="6" t="s">
        <v>3541</v>
      </c>
      <c r="F28" s="37" t="s">
        <v>4724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1585.0</v>
      </c>
      <c r="B29" s="76" t="s">
        <v>4728</v>
      </c>
      <c r="C29" s="37" t="s">
        <v>4729</v>
      </c>
      <c r="D29" s="85">
        <v>9.030098767E9</v>
      </c>
      <c r="E29" s="6" t="s">
        <v>3541</v>
      </c>
      <c r="F29" s="6" t="s">
        <v>4730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1586.0</v>
      </c>
      <c r="B30" s="76" t="s">
        <v>4734</v>
      </c>
      <c r="C30" s="37" t="s">
        <v>4735</v>
      </c>
      <c r="D30" s="85">
        <v>9.96699417E9</v>
      </c>
      <c r="E30" s="6" t="s">
        <v>3541</v>
      </c>
      <c r="F30" s="6" t="s">
        <v>4736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1587.0</v>
      </c>
      <c r="B31" s="76" t="s">
        <v>4740</v>
      </c>
      <c r="C31" s="37" t="s">
        <v>4741</v>
      </c>
      <c r="D31" s="85">
        <v>9.705903103E9</v>
      </c>
      <c r="E31" s="6" t="s">
        <v>3541</v>
      </c>
      <c r="F31" s="6" t="s">
        <v>4744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1588.0</v>
      </c>
      <c r="B32" s="76" t="s">
        <v>4746</v>
      </c>
      <c r="C32" s="37" t="s">
        <v>4748</v>
      </c>
      <c r="D32" s="85">
        <v>7.989800956E9</v>
      </c>
      <c r="E32" s="6" t="s">
        <v>3541</v>
      </c>
      <c r="F32" s="6" t="s">
        <v>4750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1589.0</v>
      </c>
      <c r="B33" s="76" t="s">
        <v>4752</v>
      </c>
      <c r="C33" s="37" t="s">
        <v>4754</v>
      </c>
      <c r="D33" s="85">
        <v>9.949744242E9</v>
      </c>
      <c r="E33" s="6" t="s">
        <v>3541</v>
      </c>
      <c r="F33" s="6" t="s">
        <v>4756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1590.0</v>
      </c>
      <c r="B34" s="76" t="s">
        <v>4758</v>
      </c>
      <c r="C34" s="37" t="s">
        <v>4761</v>
      </c>
      <c r="D34" s="85">
        <v>9.97541082E9</v>
      </c>
      <c r="E34" s="6" t="s">
        <v>3541</v>
      </c>
      <c r="F34" s="6" t="s">
        <v>4763</v>
      </c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1591.0</v>
      </c>
      <c r="B35" s="76" t="s">
        <v>4764</v>
      </c>
      <c r="C35" s="37" t="s">
        <v>4765</v>
      </c>
      <c r="D35" s="85">
        <v>7.702687262E9</v>
      </c>
      <c r="E35" s="6" t="s">
        <v>3541</v>
      </c>
      <c r="F35" s="6" t="s">
        <v>4766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1592.0</v>
      </c>
      <c r="B36" s="76" t="s">
        <v>2473</v>
      </c>
      <c r="C36" s="37" t="s">
        <v>4770</v>
      </c>
      <c r="D36" s="85">
        <v>9.703080001E9</v>
      </c>
      <c r="E36" s="6" t="s">
        <v>3541</v>
      </c>
      <c r="F36" s="6" t="s">
        <v>4771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1593.0</v>
      </c>
      <c r="B37" s="76" t="s">
        <v>4772</v>
      </c>
      <c r="C37" s="37" t="s">
        <v>4773</v>
      </c>
      <c r="D37" s="85">
        <v>9.88510058E9</v>
      </c>
      <c r="E37" s="6" t="s">
        <v>3541</v>
      </c>
      <c r="F37" s="6" t="s">
        <v>4774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1594.0</v>
      </c>
      <c r="B38" s="76" t="s">
        <v>4778</v>
      </c>
      <c r="C38" s="37" t="s">
        <v>4779</v>
      </c>
      <c r="D38" s="85">
        <v>9.052662626E9</v>
      </c>
      <c r="E38" s="6" t="s">
        <v>3541</v>
      </c>
      <c r="F38" s="6" t="s">
        <v>4780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1595.0</v>
      </c>
      <c r="B39" s="76" t="s">
        <v>4784</v>
      </c>
      <c r="C39" s="37" t="s">
        <v>4785</v>
      </c>
      <c r="D39" s="85">
        <v>9.704051115E9</v>
      </c>
      <c r="E39" s="6" t="s">
        <v>3541</v>
      </c>
      <c r="F39" s="6" t="s">
        <v>4786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1596.0</v>
      </c>
      <c r="B40" s="76" t="s">
        <v>4787</v>
      </c>
      <c r="C40" s="37" t="s">
        <v>4788</v>
      </c>
      <c r="D40" s="85">
        <v>9.989917774E9</v>
      </c>
      <c r="E40" s="6" t="s">
        <v>3541</v>
      </c>
      <c r="F40" s="6" t="s">
        <v>4789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1597.0</v>
      </c>
      <c r="B41" s="76" t="s">
        <v>4793</v>
      </c>
      <c r="C41" s="37" t="s">
        <v>4794</v>
      </c>
      <c r="D41" s="85">
        <v>9.94962787E8</v>
      </c>
      <c r="E41" s="6" t="s">
        <v>3541</v>
      </c>
      <c r="F41" s="6" t="s">
        <v>4795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1598.0</v>
      </c>
      <c r="B42" s="76" t="s">
        <v>4799</v>
      </c>
      <c r="C42" s="37" t="s">
        <v>4800</v>
      </c>
      <c r="D42" s="85">
        <v>9.391190238E9</v>
      </c>
      <c r="E42" s="6" t="s">
        <v>3541</v>
      </c>
      <c r="F42" s="6" t="s">
        <v>4801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1599.0</v>
      </c>
      <c r="B43" s="76" t="s">
        <v>4805</v>
      </c>
      <c r="C43" s="37" t="s">
        <v>4806</v>
      </c>
      <c r="D43" s="85">
        <v>9.000416123E9</v>
      </c>
      <c r="E43" s="6" t="s">
        <v>3541</v>
      </c>
      <c r="F43" s="37" t="s">
        <v>4807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1600.0</v>
      </c>
      <c r="B44" s="76" t="s">
        <v>4811</v>
      </c>
      <c r="C44" s="37" t="s">
        <v>4812</v>
      </c>
      <c r="D44" s="85">
        <v>9.866086719E9</v>
      </c>
      <c r="E44" s="6" t="s">
        <v>3541</v>
      </c>
      <c r="F44" s="6" t="s">
        <v>4813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1601.0</v>
      </c>
      <c r="B45" s="76" t="s">
        <v>4817</v>
      </c>
      <c r="C45" s="37" t="s">
        <v>4818</v>
      </c>
      <c r="D45" s="85">
        <v>9.618623777E9</v>
      </c>
      <c r="E45" s="6" t="s">
        <v>3541</v>
      </c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1602.0</v>
      </c>
      <c r="B46" s="76" t="s">
        <v>4822</v>
      </c>
      <c r="C46" s="37" t="s">
        <v>4823</v>
      </c>
      <c r="D46" s="85">
        <v>9.618925789E9</v>
      </c>
      <c r="E46" s="6" t="s">
        <v>3541</v>
      </c>
      <c r="F46" s="6"/>
      <c r="G46" s="6"/>
      <c r="H46" s="6" t="s">
        <v>1830</v>
      </c>
      <c r="I46" s="6" t="s">
        <v>4824</v>
      </c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1603.0</v>
      </c>
      <c r="B47" s="76" t="s">
        <v>4828</v>
      </c>
      <c r="C47" s="37" t="s">
        <v>4829</v>
      </c>
      <c r="D47" s="85">
        <v>8.886001042E9</v>
      </c>
      <c r="E47" s="6" t="s">
        <v>3541</v>
      </c>
      <c r="F47" s="6" t="s">
        <v>4830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1604.0</v>
      </c>
      <c r="B48" s="76" t="s">
        <v>4834</v>
      </c>
      <c r="C48" s="37" t="s">
        <v>4835</v>
      </c>
      <c r="D48" s="85">
        <v>9.849669688E9</v>
      </c>
      <c r="E48" s="6" t="s">
        <v>3541</v>
      </c>
      <c r="F48" s="6" t="s">
        <v>4836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1605.0</v>
      </c>
      <c r="B49" s="76" t="s">
        <v>4840</v>
      </c>
      <c r="C49" s="37" t="s">
        <v>4841</v>
      </c>
      <c r="D49" s="85">
        <v>7.702220083E9</v>
      </c>
      <c r="E49" s="6" t="s">
        <v>3541</v>
      </c>
      <c r="F49" s="6" t="s">
        <v>4842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1606.0</v>
      </c>
      <c r="B50" s="76" t="s">
        <v>4846</v>
      </c>
      <c r="C50" s="37" t="s">
        <v>4847</v>
      </c>
      <c r="D50" s="85">
        <v>9.98902331E9</v>
      </c>
      <c r="E50" s="6" t="s">
        <v>3541</v>
      </c>
      <c r="F50" s="6" t="s">
        <v>4848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1607.0</v>
      </c>
      <c r="B51" s="76" t="s">
        <v>4852</v>
      </c>
      <c r="C51" s="37" t="s">
        <v>4853</v>
      </c>
      <c r="D51" s="85">
        <v>9.849347289E9</v>
      </c>
      <c r="E51" s="6" t="s">
        <v>3541</v>
      </c>
      <c r="F51" s="6"/>
      <c r="G51" s="6"/>
      <c r="H51" s="6" t="s">
        <v>1824</v>
      </c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1608.0</v>
      </c>
      <c r="B52" s="37" t="s">
        <v>4857</v>
      </c>
      <c r="C52" s="6" t="s">
        <v>4858</v>
      </c>
      <c r="D52" s="85">
        <v>9.573163646E9</v>
      </c>
      <c r="E52" s="6" t="s">
        <v>3541</v>
      </c>
      <c r="F52" s="6" t="s">
        <v>4859</v>
      </c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1609.0</v>
      </c>
      <c r="B53" s="76" t="s">
        <v>4863</v>
      </c>
      <c r="C53" s="37" t="s">
        <v>4864</v>
      </c>
      <c r="D53" s="85">
        <v>7.702263999E9</v>
      </c>
      <c r="E53" s="6" t="s">
        <v>3541</v>
      </c>
      <c r="F53" s="6" t="s">
        <v>4865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1610.0</v>
      </c>
      <c r="B54" s="76" t="s">
        <v>4869</v>
      </c>
      <c r="C54" s="37" t="s">
        <v>4870</v>
      </c>
      <c r="D54" s="85">
        <v>9.654920103E9</v>
      </c>
      <c r="E54" s="6" t="s">
        <v>3541</v>
      </c>
      <c r="F54" s="37" t="s">
        <v>4871</v>
      </c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1611.0</v>
      </c>
      <c r="B55" s="76" t="s">
        <v>4876</v>
      </c>
      <c r="C55" s="37" t="s">
        <v>4877</v>
      </c>
      <c r="D55" s="85">
        <v>9.441544176E9</v>
      </c>
      <c r="E55" s="6" t="s">
        <v>3541</v>
      </c>
      <c r="F55" s="6" t="s">
        <v>4878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1119.0</v>
      </c>
      <c r="B56" s="76" t="s">
        <v>3297</v>
      </c>
      <c r="C56" s="37" t="s">
        <v>3298</v>
      </c>
      <c r="D56" s="85">
        <v>9.000000273E9</v>
      </c>
      <c r="E56" s="6" t="s">
        <v>3541</v>
      </c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</sheetData>
  <dataValidations>
    <dataValidation type="list" allowBlank="1" showErrorMessage="1" sqref="J3:J50">
      <formula1>$AF$2:$AF$3</formula1>
    </dataValidation>
    <dataValidation type="list" allowBlank="1" showErrorMessage="1" sqref="H3:H56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1612.0</v>
      </c>
      <c r="B3" s="76" t="s">
        <v>4893</v>
      </c>
      <c r="C3" s="37" t="s">
        <v>4894</v>
      </c>
      <c r="D3" s="85">
        <v>8.792919627E9</v>
      </c>
      <c r="E3" s="6" t="s">
        <v>3541</v>
      </c>
      <c r="F3" s="6" t="s">
        <v>4895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1613.0</v>
      </c>
      <c r="B4" s="76" t="s">
        <v>4896</v>
      </c>
      <c r="C4" s="37" t="s">
        <v>4897</v>
      </c>
      <c r="D4" s="85">
        <v>9.686535635E9</v>
      </c>
      <c r="E4" s="6" t="s">
        <v>3541</v>
      </c>
      <c r="F4" s="6" t="s">
        <v>4898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1614.0</v>
      </c>
      <c r="B5" s="76" t="s">
        <v>4899</v>
      </c>
      <c r="C5" s="37" t="s">
        <v>4900</v>
      </c>
      <c r="D5" s="85">
        <v>8.88410031E9</v>
      </c>
      <c r="E5" s="6" t="s">
        <v>3541</v>
      </c>
      <c r="F5" s="6" t="s">
        <v>4901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1615.0</v>
      </c>
      <c r="B6" s="76" t="s">
        <v>4902</v>
      </c>
      <c r="C6" s="37" t="s">
        <v>4903</v>
      </c>
      <c r="D6" s="85">
        <v>9.986019234E9</v>
      </c>
      <c r="E6" s="6" t="s">
        <v>3541</v>
      </c>
      <c r="F6" s="6" t="s">
        <v>4904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2.0" customHeight="1">
      <c r="A7" s="92">
        <v>1616.0</v>
      </c>
      <c r="B7" s="76" t="s">
        <v>4905</v>
      </c>
      <c r="C7" s="93" t="s">
        <v>4906</v>
      </c>
      <c r="D7" s="85">
        <v>7.795287378E9</v>
      </c>
      <c r="E7" s="6" t="s">
        <v>3541</v>
      </c>
      <c r="F7" s="37" t="s">
        <v>4907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1617.0</v>
      </c>
      <c r="B8" s="76" t="s">
        <v>4908</v>
      </c>
      <c r="C8" s="37" t="s">
        <v>4909</v>
      </c>
      <c r="D8" s="85">
        <v>9.945390007E9</v>
      </c>
      <c r="E8" s="6" t="s">
        <v>3541</v>
      </c>
      <c r="F8" s="6" t="s">
        <v>4910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1618.0</v>
      </c>
      <c r="B9" s="76" t="s">
        <v>4911</v>
      </c>
      <c r="C9" s="37" t="s">
        <v>4912</v>
      </c>
      <c r="D9" s="85">
        <v>9.941948794E9</v>
      </c>
      <c r="E9" s="6" t="s">
        <v>3541</v>
      </c>
      <c r="F9" s="37" t="s">
        <v>4913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1619.0</v>
      </c>
      <c r="B10" s="76" t="s">
        <v>4914</v>
      </c>
      <c r="C10" s="37" t="s">
        <v>4915</v>
      </c>
      <c r="D10" s="85">
        <v>9.70120244E9</v>
      </c>
      <c r="E10" s="6" t="s">
        <v>3541</v>
      </c>
      <c r="F10" s="37" t="s">
        <v>4916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1620.0</v>
      </c>
      <c r="B11" s="76" t="s">
        <v>4917</v>
      </c>
      <c r="C11" s="37" t="s">
        <v>4918</v>
      </c>
      <c r="D11" s="85">
        <v>9.030858495E9</v>
      </c>
      <c r="E11" s="6" t="s">
        <v>3541</v>
      </c>
      <c r="F11" s="37" t="s">
        <v>4919</v>
      </c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1621.0</v>
      </c>
      <c r="B12" s="76" t="s">
        <v>4920</v>
      </c>
      <c r="C12" s="37" t="s">
        <v>4921</v>
      </c>
      <c r="D12" s="85">
        <v>7.757956675E9</v>
      </c>
      <c r="E12" s="6" t="s">
        <v>3541</v>
      </c>
      <c r="F12" s="37" t="s">
        <v>4922</v>
      </c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1622.0</v>
      </c>
      <c r="B13" s="76" t="s">
        <v>4923</v>
      </c>
      <c r="C13" s="37" t="s">
        <v>4924</v>
      </c>
      <c r="D13" s="85">
        <v>8.123880515E9</v>
      </c>
      <c r="E13" s="6" t="s">
        <v>3541</v>
      </c>
      <c r="F13" s="6" t="s">
        <v>4925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1623.0</v>
      </c>
      <c r="B14" s="76" t="s">
        <v>4926</v>
      </c>
      <c r="C14" s="37" t="s">
        <v>4927</v>
      </c>
      <c r="D14" s="85">
        <v>8.310706461E9</v>
      </c>
      <c r="E14" s="6" t="s">
        <v>3541</v>
      </c>
      <c r="F14" s="6" t="s">
        <v>4928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1624.0</v>
      </c>
      <c r="B15" s="76" t="s">
        <v>4929</v>
      </c>
      <c r="C15" s="6" t="s">
        <v>4930</v>
      </c>
      <c r="D15" s="11">
        <v>8.328578042E9</v>
      </c>
      <c r="E15" s="6" t="s">
        <v>3541</v>
      </c>
      <c r="F15" s="37" t="s">
        <v>4931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1625.0</v>
      </c>
      <c r="B16" s="76" t="s">
        <v>4932</v>
      </c>
      <c r="C16" s="37" t="s">
        <v>4933</v>
      </c>
      <c r="D16" s="85">
        <v>9.845919634E9</v>
      </c>
      <c r="E16" s="6" t="s">
        <v>3541</v>
      </c>
      <c r="F16" s="6" t="s">
        <v>4934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1626.0</v>
      </c>
      <c r="B17" s="76" t="s">
        <v>4935</v>
      </c>
      <c r="C17" s="37" t="s">
        <v>4936</v>
      </c>
      <c r="D17" s="85">
        <v>8.897509724E9</v>
      </c>
      <c r="E17" s="6" t="s">
        <v>3541</v>
      </c>
      <c r="F17" s="6" t="s">
        <v>4937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1627.0</v>
      </c>
      <c r="B18" s="76" t="s">
        <v>4938</v>
      </c>
      <c r="C18" s="37" t="s">
        <v>4939</v>
      </c>
      <c r="D18" s="85">
        <v>9.503074441E9</v>
      </c>
      <c r="E18" s="6" t="s">
        <v>3541</v>
      </c>
      <c r="F18" s="6" t="s">
        <v>4940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1628.0</v>
      </c>
      <c r="B19" s="76" t="s">
        <v>4941</v>
      </c>
      <c r="C19" s="6" t="s">
        <v>4942</v>
      </c>
      <c r="D19" s="85">
        <v>9.591599112E9</v>
      </c>
      <c r="E19" s="6" t="s">
        <v>3541</v>
      </c>
      <c r="F19" s="6" t="s">
        <v>4943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1629.0</v>
      </c>
      <c r="B20" s="76" t="s">
        <v>4944</v>
      </c>
      <c r="C20" s="37" t="s">
        <v>4945</v>
      </c>
      <c r="D20" s="85">
        <v>9.742194403E9</v>
      </c>
      <c r="E20" s="6" t="s">
        <v>3541</v>
      </c>
      <c r="F20" s="6" t="s">
        <v>4946</v>
      </c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1630.0</v>
      </c>
      <c r="B21" s="76" t="s">
        <v>4947</v>
      </c>
      <c r="C21" s="37" t="s">
        <v>4948</v>
      </c>
      <c r="D21" s="85">
        <v>8.424010711E9</v>
      </c>
      <c r="E21" s="6" t="s">
        <v>3541</v>
      </c>
      <c r="F21" s="6" t="s">
        <v>4949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1631.0</v>
      </c>
      <c r="B22" s="76" t="s">
        <v>4950</v>
      </c>
      <c r="C22" s="37" t="s">
        <v>4951</v>
      </c>
      <c r="D22" s="85">
        <v>8.208823826E9</v>
      </c>
      <c r="E22" s="6" t="s">
        <v>3541</v>
      </c>
      <c r="F22" s="6" t="s">
        <v>4952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1632.0</v>
      </c>
      <c r="B23" s="76" t="s">
        <v>4953</v>
      </c>
      <c r="C23" s="37" t="s">
        <v>4954</v>
      </c>
      <c r="D23" s="85">
        <v>9.611025248E9</v>
      </c>
      <c r="E23" s="6" t="s">
        <v>3541</v>
      </c>
      <c r="F23" s="6" t="s">
        <v>4955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1633.0</v>
      </c>
      <c r="B24" s="76" t="s">
        <v>4956</v>
      </c>
      <c r="C24" s="37" t="s">
        <v>4957</v>
      </c>
      <c r="D24" s="85">
        <v>9.620779977E9</v>
      </c>
      <c r="E24" s="6" t="s">
        <v>3541</v>
      </c>
      <c r="F24" s="6" t="s">
        <v>4958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1634.0</v>
      </c>
      <c r="B25" s="76" t="s">
        <v>4959</v>
      </c>
      <c r="C25" s="37" t="s">
        <v>4960</v>
      </c>
      <c r="D25" s="85">
        <v>7.795630825E9</v>
      </c>
      <c r="E25" s="6" t="s">
        <v>3541</v>
      </c>
      <c r="F25" s="37" t="s">
        <v>4961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1635.0</v>
      </c>
      <c r="B26" s="76" t="s">
        <v>4962</v>
      </c>
      <c r="C26" s="37" t="s">
        <v>4963</v>
      </c>
      <c r="D26" s="85">
        <v>9.361411112E9</v>
      </c>
      <c r="E26" s="6" t="s">
        <v>3541</v>
      </c>
      <c r="F26" s="6" t="s">
        <v>4964</v>
      </c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1636.0</v>
      </c>
      <c r="B27" s="76" t="s">
        <v>4965</v>
      </c>
      <c r="C27" s="37" t="s">
        <v>4966</v>
      </c>
      <c r="D27" s="85">
        <v>9.740188074E9</v>
      </c>
      <c r="E27" s="6" t="s">
        <v>3541</v>
      </c>
      <c r="F27" s="6" t="s">
        <v>4967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1637.0</v>
      </c>
      <c r="B28" s="76" t="s">
        <v>4968</v>
      </c>
      <c r="C28" s="37" t="s">
        <v>4969</v>
      </c>
      <c r="D28" s="85">
        <v>9.738298772E9</v>
      </c>
      <c r="E28" s="6" t="s">
        <v>3541</v>
      </c>
      <c r="F28" s="6" t="s">
        <v>4970</v>
      </c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1638.0</v>
      </c>
      <c r="B29" s="76" t="s">
        <v>4971</v>
      </c>
      <c r="C29" s="37" t="s">
        <v>4972</v>
      </c>
      <c r="D29" s="85">
        <v>8.970697781E9</v>
      </c>
      <c r="E29" s="6" t="s">
        <v>3541</v>
      </c>
      <c r="F29" s="6" t="s">
        <v>4973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1639.0</v>
      </c>
      <c r="B30" s="76" t="s">
        <v>4974</v>
      </c>
      <c r="C30" s="37" t="s">
        <v>4975</v>
      </c>
      <c r="D30" s="85">
        <v>8.861594264E9</v>
      </c>
      <c r="E30" s="6" t="s">
        <v>3541</v>
      </c>
      <c r="F30" s="6" t="s">
        <v>4976</v>
      </c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1640.0</v>
      </c>
      <c r="B31" s="76" t="s">
        <v>4977</v>
      </c>
      <c r="C31" s="37" t="s">
        <v>4978</v>
      </c>
      <c r="D31" s="85">
        <v>9.874539777E9</v>
      </c>
      <c r="E31" s="6" t="s">
        <v>3541</v>
      </c>
      <c r="F31" s="37" t="s">
        <v>4979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1641.0</v>
      </c>
      <c r="B32" s="76" t="s">
        <v>4980</v>
      </c>
      <c r="C32" s="37" t="s">
        <v>4981</v>
      </c>
      <c r="D32" s="85">
        <v>7.259693534E9</v>
      </c>
      <c r="E32" s="6" t="s">
        <v>3541</v>
      </c>
      <c r="F32" s="6" t="s">
        <v>4982</v>
      </c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1642.0</v>
      </c>
      <c r="B33" s="76" t="s">
        <v>4983</v>
      </c>
      <c r="C33" s="37" t="s">
        <v>4984</v>
      </c>
      <c r="D33" s="85">
        <v>7.829553989E9</v>
      </c>
      <c r="E33" s="6" t="s">
        <v>3541</v>
      </c>
      <c r="F33" s="6" t="s">
        <v>4985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1643.0</v>
      </c>
      <c r="B34" s="76" t="s">
        <v>4986</v>
      </c>
      <c r="C34" s="37" t="s">
        <v>4987</v>
      </c>
      <c r="D34" s="85">
        <v>9.73991727E9</v>
      </c>
      <c r="E34" s="6" t="s">
        <v>3541</v>
      </c>
      <c r="F34" s="6"/>
      <c r="G34" s="6"/>
      <c r="H34" s="6" t="s">
        <v>1824</v>
      </c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1644.0</v>
      </c>
      <c r="B35" s="76" t="s">
        <v>4988</v>
      </c>
      <c r="C35" s="37" t="s">
        <v>4989</v>
      </c>
      <c r="D35" s="85">
        <v>9.619415158E9</v>
      </c>
      <c r="E35" s="6" t="s">
        <v>3541</v>
      </c>
      <c r="F35" s="37" t="s">
        <v>4990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1645.0</v>
      </c>
      <c r="B36" s="76" t="s">
        <v>4991</v>
      </c>
      <c r="C36" s="38" t="s">
        <v>4992</v>
      </c>
      <c r="D36" s="85">
        <v>9.66651678E9</v>
      </c>
      <c r="E36" s="6" t="s">
        <v>3541</v>
      </c>
      <c r="F36" s="6" t="s">
        <v>4993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1646.0</v>
      </c>
      <c r="B37" s="76" t="s">
        <v>4994</v>
      </c>
      <c r="C37" s="37" t="s">
        <v>4995</v>
      </c>
      <c r="D37" s="85">
        <v>8.095299558E9</v>
      </c>
      <c r="E37" s="6" t="s">
        <v>3541</v>
      </c>
      <c r="F37" s="6" t="s">
        <v>4996</v>
      </c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1647.0</v>
      </c>
      <c r="B38" s="76" t="s">
        <v>4997</v>
      </c>
      <c r="C38" s="37" t="s">
        <v>4998</v>
      </c>
      <c r="D38" s="85">
        <v>8.886022283E9</v>
      </c>
      <c r="E38" s="6" t="s">
        <v>3541</v>
      </c>
      <c r="F38" s="6" t="s">
        <v>4999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1648.0</v>
      </c>
      <c r="B39" s="76" t="s">
        <v>5000</v>
      </c>
      <c r="C39" s="37" t="s">
        <v>5001</v>
      </c>
      <c r="D39" s="85">
        <v>9.845709977E9</v>
      </c>
      <c r="E39" s="6" t="s">
        <v>3541</v>
      </c>
      <c r="F39" s="37" t="s">
        <v>5002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1649.0</v>
      </c>
      <c r="B40" s="76" t="s">
        <v>5003</v>
      </c>
      <c r="C40" s="37" t="s">
        <v>5004</v>
      </c>
      <c r="D40" s="85">
        <v>8.861005093E9</v>
      </c>
      <c r="E40" s="6" t="s">
        <v>3541</v>
      </c>
      <c r="F40" s="6" t="s">
        <v>5005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1650.0</v>
      </c>
      <c r="B41" s="76" t="s">
        <v>5006</v>
      </c>
      <c r="C41" s="37" t="s">
        <v>5007</v>
      </c>
      <c r="D41" s="85">
        <v>9.513301248E9</v>
      </c>
      <c r="E41" s="6" t="s">
        <v>3541</v>
      </c>
      <c r="F41" s="37" t="s">
        <v>5008</v>
      </c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1651.0</v>
      </c>
      <c r="B42" s="76" t="s">
        <v>5009</v>
      </c>
      <c r="C42" s="37" t="s">
        <v>5010</v>
      </c>
      <c r="D42" s="85">
        <v>7.406622202E9</v>
      </c>
      <c r="E42" s="6" t="s">
        <v>3541</v>
      </c>
      <c r="F42" s="6" t="s">
        <v>5011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1652.0</v>
      </c>
      <c r="B43" s="76" t="s">
        <v>5012</v>
      </c>
      <c r="C43" s="37" t="s">
        <v>5013</v>
      </c>
      <c r="D43" s="85">
        <v>9.611300944E9</v>
      </c>
      <c r="E43" s="6" t="s">
        <v>3541</v>
      </c>
      <c r="F43" s="6" t="s">
        <v>5014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1653.0</v>
      </c>
      <c r="B44" s="76" t="s">
        <v>5015</v>
      </c>
      <c r="C44" s="37" t="s">
        <v>5016</v>
      </c>
      <c r="D44" s="85">
        <v>8.884885013E9</v>
      </c>
      <c r="E44" s="6" t="s">
        <v>3541</v>
      </c>
      <c r="F44" s="37" t="s">
        <v>5017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1654.0</v>
      </c>
      <c r="B45" s="76" t="s">
        <v>5018</v>
      </c>
      <c r="C45" s="37" t="s">
        <v>5019</v>
      </c>
      <c r="D45" s="85">
        <v>7.799100515E9</v>
      </c>
      <c r="E45" s="6" t="s">
        <v>3541</v>
      </c>
      <c r="F45" s="6"/>
      <c r="G45" s="6"/>
      <c r="H45" s="6" t="s">
        <v>1830</v>
      </c>
      <c r="I45" s="6" t="s">
        <v>5020</v>
      </c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1655.0</v>
      </c>
      <c r="B46" s="76" t="s">
        <v>5021</v>
      </c>
      <c r="C46" s="37" t="s">
        <v>5022</v>
      </c>
      <c r="D46" s="85">
        <v>9.980070076E9</v>
      </c>
      <c r="E46" s="6" t="s">
        <v>3541</v>
      </c>
      <c r="F46" s="6" t="s">
        <v>5023</v>
      </c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1656.0</v>
      </c>
      <c r="B47" s="76" t="s">
        <v>5024</v>
      </c>
      <c r="C47" s="37" t="s">
        <v>5025</v>
      </c>
      <c r="D47" s="85">
        <v>9.177320731E9</v>
      </c>
      <c r="E47" s="6" t="s">
        <v>3541</v>
      </c>
      <c r="F47" s="37" t="s">
        <v>5026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1657.0</v>
      </c>
      <c r="B48" s="76" t="s">
        <v>5027</v>
      </c>
      <c r="C48" s="37" t="s">
        <v>5028</v>
      </c>
      <c r="D48" s="85">
        <v>8.762557834E9</v>
      </c>
      <c r="E48" s="6" t="s">
        <v>3541</v>
      </c>
      <c r="F48" s="6" t="s">
        <v>5029</v>
      </c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1658.0</v>
      </c>
      <c r="B49" s="76" t="s">
        <v>5030</v>
      </c>
      <c r="C49" s="37" t="s">
        <v>5031</v>
      </c>
      <c r="D49" s="85">
        <v>9.789333251E9</v>
      </c>
      <c r="E49" s="6" t="s">
        <v>3541</v>
      </c>
      <c r="F49" s="6" t="s">
        <v>5032</v>
      </c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1659.0</v>
      </c>
      <c r="B50" s="76" t="s">
        <v>5033</v>
      </c>
      <c r="C50" s="37" t="s">
        <v>5034</v>
      </c>
      <c r="D50" s="85">
        <v>9.994962584E9</v>
      </c>
      <c r="E50" s="6" t="s">
        <v>3541</v>
      </c>
      <c r="F50" s="6" t="s">
        <v>5035</v>
      </c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1660.0</v>
      </c>
      <c r="B51" s="76" t="s">
        <v>5036</v>
      </c>
      <c r="C51" s="37" t="s">
        <v>5037</v>
      </c>
      <c r="D51" s="85">
        <v>8.095346978E9</v>
      </c>
      <c r="E51" s="6" t="s">
        <v>3541</v>
      </c>
      <c r="F51" s="6" t="s">
        <v>5038</v>
      </c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1661.0</v>
      </c>
      <c r="B52" s="37" t="s">
        <v>5039</v>
      </c>
      <c r="C52" s="6" t="s">
        <v>5040</v>
      </c>
      <c r="D52" s="85">
        <v>9.108286021E9</v>
      </c>
      <c r="E52" s="6" t="s">
        <v>3541</v>
      </c>
      <c r="F52" s="6"/>
      <c r="G52" s="6"/>
      <c r="H52" s="6" t="s">
        <v>1830</v>
      </c>
      <c r="I52" s="6" t="s">
        <v>5041</v>
      </c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1662.0</v>
      </c>
      <c r="B53" s="76" t="s">
        <v>5042</v>
      </c>
      <c r="C53" s="37" t="s">
        <v>5043</v>
      </c>
      <c r="D53" s="85">
        <v>7.760056446E9</v>
      </c>
      <c r="E53" s="6" t="s">
        <v>3541</v>
      </c>
      <c r="F53" s="6"/>
      <c r="G53" s="6"/>
      <c r="H53" s="6" t="s">
        <v>1830</v>
      </c>
      <c r="I53" s="6" t="s">
        <v>5044</v>
      </c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1663.0</v>
      </c>
      <c r="B54" s="76" t="s">
        <v>5045</v>
      </c>
      <c r="C54" s="37" t="s">
        <v>5046</v>
      </c>
      <c r="D54" s="85">
        <v>9.739973E9</v>
      </c>
      <c r="E54" s="6" t="s">
        <v>3541</v>
      </c>
      <c r="F54" s="6"/>
      <c r="G54" s="6"/>
      <c r="H54" s="6" t="s">
        <v>1830</v>
      </c>
      <c r="I54" s="6" t="s">
        <v>3181</v>
      </c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1664.0</v>
      </c>
      <c r="B55" s="76" t="s">
        <v>5047</v>
      </c>
      <c r="C55" s="37" t="s">
        <v>5048</v>
      </c>
      <c r="D55" s="85">
        <v>9.686125685E9</v>
      </c>
      <c r="E55" s="6" t="s">
        <v>3541</v>
      </c>
      <c r="F55" s="6" t="s">
        <v>5049</v>
      </c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1665.0</v>
      </c>
      <c r="B56" s="76" t="s">
        <v>5050</v>
      </c>
      <c r="C56" s="37" t="s">
        <v>5051</v>
      </c>
      <c r="D56" s="85">
        <v>9.686684754E9</v>
      </c>
      <c r="E56" s="6" t="s">
        <v>3541</v>
      </c>
      <c r="F56" s="6" t="s">
        <v>5052</v>
      </c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1666.0</v>
      </c>
      <c r="B57" s="76" t="s">
        <v>5053</v>
      </c>
      <c r="C57" s="37" t="s">
        <v>5054</v>
      </c>
      <c r="D57" s="85">
        <v>8.88085105E9</v>
      </c>
      <c r="E57" s="6" t="s">
        <v>3541</v>
      </c>
      <c r="F57" s="6" t="s">
        <v>5055</v>
      </c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1667.0</v>
      </c>
      <c r="B58" s="76" t="s">
        <v>5056</v>
      </c>
      <c r="C58" s="37" t="s">
        <v>5057</v>
      </c>
      <c r="D58" s="85">
        <v>9.886991352E9</v>
      </c>
      <c r="E58" s="6" t="s">
        <v>3541</v>
      </c>
      <c r="F58" s="6" t="s">
        <v>5058</v>
      </c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1668.0</v>
      </c>
      <c r="B59" s="76" t="s">
        <v>5059</v>
      </c>
      <c r="C59" s="37" t="s">
        <v>5060</v>
      </c>
      <c r="D59" s="85">
        <v>9.972158585E9</v>
      </c>
      <c r="E59" s="6" t="s">
        <v>3541</v>
      </c>
      <c r="F59" s="6" t="s">
        <v>5061</v>
      </c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>
        <v>1669.0</v>
      </c>
      <c r="B60" s="76" t="s">
        <v>5062</v>
      </c>
      <c r="C60" s="37" t="s">
        <v>5063</v>
      </c>
      <c r="D60" s="85">
        <v>8.884161777E9</v>
      </c>
      <c r="E60" s="6" t="s">
        <v>3541</v>
      </c>
      <c r="F60" s="6" t="s">
        <v>5064</v>
      </c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>
        <v>1670.0</v>
      </c>
      <c r="B61" s="76" t="s">
        <v>5065</v>
      </c>
      <c r="C61" s="37" t="s">
        <v>5066</v>
      </c>
      <c r="D61" s="85">
        <v>9.140200499E9</v>
      </c>
      <c r="E61" s="6" t="s">
        <v>3541</v>
      </c>
      <c r="F61" s="37" t="s">
        <v>5067</v>
      </c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>
        <v>1671.0</v>
      </c>
      <c r="B62" s="76" t="s">
        <v>5068</v>
      </c>
      <c r="C62" s="37" t="s">
        <v>5069</v>
      </c>
      <c r="D62" s="85">
        <v>9.620400006E9</v>
      </c>
      <c r="E62" s="6" t="s">
        <v>3541</v>
      </c>
      <c r="F62" s="6" t="s">
        <v>5070</v>
      </c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92">
        <v>1465.0</v>
      </c>
      <c r="B63" s="76" t="s">
        <v>4242</v>
      </c>
      <c r="C63" s="37" t="s">
        <v>4243</v>
      </c>
      <c r="D63" s="85">
        <v>8.600456082E9</v>
      </c>
      <c r="E63" s="6" t="s">
        <v>3541</v>
      </c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50">
      <formula1>$AF$2:$AF$3</formula1>
    </dataValidation>
    <dataValidation type="list" allowBlank="1" showErrorMessage="1" sqref="H3:H56">
      <formula1>$AE$2:$AE$4</formula1>
    </dataValidation>
    <dataValidation type="list" allowBlank="1" showErrorMessage="1" sqref="G3:G34">
      <formula1>$BU$1:$BU$2</formula1>
    </dataValidation>
  </dataValidations>
  <hyperlinks>
    <hyperlink r:id="rId1" ref="C7"/>
    <hyperlink r:id="rId2" ref="C36"/>
  </hyperlinks>
  <printOptions/>
  <pageMargins bottom="0.75" footer="0.0" header="0.0" left="0.7" right="0.7" top="0.75"/>
  <pageSetup orientation="landscape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1672.0</v>
      </c>
      <c r="B3" s="76" t="s">
        <v>5071</v>
      </c>
      <c r="C3" s="37" t="s">
        <v>5072</v>
      </c>
      <c r="D3" s="85">
        <v>9.972922252E9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1673.0</v>
      </c>
      <c r="B4" s="76" t="s">
        <v>5075</v>
      </c>
      <c r="C4" s="37" t="s">
        <v>5076</v>
      </c>
      <c r="D4" s="85">
        <v>7.259873084E9</v>
      </c>
      <c r="E4" s="6" t="s">
        <v>3541</v>
      </c>
      <c r="F4" s="6" t="s">
        <v>5077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1674.0</v>
      </c>
      <c r="B5" s="76" t="s">
        <v>5080</v>
      </c>
      <c r="C5" s="37" t="s">
        <v>5081</v>
      </c>
      <c r="D5" s="85">
        <v>9.787110429E9</v>
      </c>
      <c r="E5" s="6" t="s">
        <v>3541</v>
      </c>
      <c r="F5" s="6" t="s">
        <v>5083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1675.0</v>
      </c>
      <c r="B6" s="76" t="s">
        <v>5084</v>
      </c>
      <c r="C6" s="37" t="s">
        <v>5085</v>
      </c>
      <c r="D6" s="85">
        <v>9.591256341E9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1676.0</v>
      </c>
      <c r="B7" s="76" t="s">
        <v>5088</v>
      </c>
      <c r="C7" s="37" t="s">
        <v>5089</v>
      </c>
      <c r="D7" s="85">
        <v>9.94529375E9</v>
      </c>
      <c r="E7" s="6" t="s">
        <v>3541</v>
      </c>
      <c r="F7" s="6" t="s">
        <v>5090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1677.0</v>
      </c>
      <c r="B8" s="76" t="s">
        <v>5093</v>
      </c>
      <c r="C8" s="37" t="s">
        <v>5094</v>
      </c>
      <c r="D8" s="85">
        <v>9.95331016E9</v>
      </c>
      <c r="E8" s="6" t="s">
        <v>3541</v>
      </c>
      <c r="F8" s="6" t="s">
        <v>5095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1678.0</v>
      </c>
      <c r="B9" s="76" t="s">
        <v>5096</v>
      </c>
      <c r="C9" s="37" t="s">
        <v>5097</v>
      </c>
      <c r="D9" s="85">
        <v>9.739093626E9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1679.0</v>
      </c>
      <c r="B10" s="76" t="s">
        <v>5100</v>
      </c>
      <c r="C10" s="37" t="s">
        <v>3178</v>
      </c>
      <c r="D10" s="85">
        <v>7.204840789E9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1680.0</v>
      </c>
      <c r="B11" s="76" t="s">
        <v>5103</v>
      </c>
      <c r="C11" s="37" t="s">
        <v>5104</v>
      </c>
      <c r="D11" s="85">
        <v>9.986988315E9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1681.0</v>
      </c>
      <c r="B12" s="76" t="s">
        <v>5106</v>
      </c>
      <c r="C12" s="37" t="s">
        <v>5107</v>
      </c>
      <c r="D12" s="85">
        <v>7.760429187E9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1682.0</v>
      </c>
      <c r="B13" s="76" t="s">
        <v>5109</v>
      </c>
      <c r="C13" s="37" t="s">
        <v>5110</v>
      </c>
      <c r="D13" s="85">
        <v>9.90025697E9</v>
      </c>
      <c r="E13" s="6" t="s">
        <v>3541</v>
      </c>
      <c r="F13" s="37" t="s">
        <v>5111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1683.0</v>
      </c>
      <c r="B14" s="76" t="s">
        <v>5115</v>
      </c>
      <c r="C14" s="37" t="s">
        <v>5116</v>
      </c>
      <c r="D14" s="85">
        <v>9.972068677E9</v>
      </c>
      <c r="E14" s="6" t="s">
        <v>3541</v>
      </c>
      <c r="F14" s="37" t="s">
        <v>5117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1684.0</v>
      </c>
      <c r="B15" s="76" t="s">
        <v>5120</v>
      </c>
      <c r="C15" s="6" t="s">
        <v>5121</v>
      </c>
      <c r="D15" s="11">
        <v>8.310028792E9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1685.0</v>
      </c>
      <c r="B16" s="76" t="s">
        <v>5124</v>
      </c>
      <c r="C16" s="37" t="s">
        <v>5125</v>
      </c>
      <c r="D16" s="85">
        <v>9.535099148E9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1686.0</v>
      </c>
      <c r="B17" s="76" t="s">
        <v>5128</v>
      </c>
      <c r="C17" s="37" t="s">
        <v>5129</v>
      </c>
      <c r="D17" s="85">
        <v>9.88609243E9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1687.0</v>
      </c>
      <c r="B18" s="76" t="s">
        <v>5130</v>
      </c>
      <c r="C18" s="37" t="s">
        <v>5131</v>
      </c>
      <c r="D18" s="85">
        <v>9.949243259E9</v>
      </c>
      <c r="E18" s="6" t="s">
        <v>3541</v>
      </c>
      <c r="F18" s="37" t="s">
        <v>5132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1688.0</v>
      </c>
      <c r="B19" s="76" t="s">
        <v>5135</v>
      </c>
      <c r="C19" s="6" t="s">
        <v>5136</v>
      </c>
      <c r="D19" s="85">
        <v>9.663722366E9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1689.0</v>
      </c>
      <c r="B20" s="76" t="s">
        <v>5140</v>
      </c>
      <c r="C20" s="37" t="s">
        <v>5141</v>
      </c>
      <c r="D20" s="85">
        <v>9.7904985E9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1690.0</v>
      </c>
      <c r="B21" s="76" t="s">
        <v>5144</v>
      </c>
      <c r="C21" s="37" t="s">
        <v>5145</v>
      </c>
      <c r="D21" s="85">
        <v>9.811065495E9</v>
      </c>
      <c r="E21" s="6" t="s">
        <v>3541</v>
      </c>
      <c r="F21" s="37" t="s">
        <v>5146</v>
      </c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1691.0</v>
      </c>
      <c r="B22" s="76" t="s">
        <v>5149</v>
      </c>
      <c r="C22" s="37" t="s">
        <v>5150</v>
      </c>
      <c r="D22" s="85">
        <v>9.663081571E9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1692.0</v>
      </c>
      <c r="B23" s="76" t="s">
        <v>5153</v>
      </c>
      <c r="C23" s="37" t="s">
        <v>5154</v>
      </c>
      <c r="D23" s="85">
        <v>9.886167007E9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1693.0</v>
      </c>
      <c r="B24" s="76" t="s">
        <v>5160</v>
      </c>
      <c r="C24" s="37" t="s">
        <v>5161</v>
      </c>
      <c r="D24" s="85">
        <v>9.550404143E9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1694.0</v>
      </c>
      <c r="B25" s="76" t="s">
        <v>5164</v>
      </c>
      <c r="C25" s="37" t="s">
        <v>5165</v>
      </c>
      <c r="D25" s="85">
        <v>9.980056021E9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1695.0</v>
      </c>
      <c r="B26" s="76" t="s">
        <v>5168</v>
      </c>
      <c r="C26" s="37" t="s">
        <v>5169</v>
      </c>
      <c r="D26" s="85">
        <v>9.739010095E9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1696.0</v>
      </c>
      <c r="B27" s="76" t="s">
        <v>5173</v>
      </c>
      <c r="C27" s="37" t="s">
        <v>5174</v>
      </c>
      <c r="D27" s="85">
        <v>9.972460896E9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1697.0</v>
      </c>
      <c r="B28" s="76" t="s">
        <v>5179</v>
      </c>
      <c r="C28" s="37" t="s">
        <v>5180</v>
      </c>
      <c r="D28" s="85">
        <v>8.150834436E9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1698.0</v>
      </c>
      <c r="B29" s="76" t="s">
        <v>5183</v>
      </c>
      <c r="C29" s="37" t="s">
        <v>5184</v>
      </c>
      <c r="D29" s="85">
        <v>8.792056685E9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1699.0</v>
      </c>
      <c r="B30" s="76" t="s">
        <v>5188</v>
      </c>
      <c r="C30" s="37" t="s">
        <v>5189</v>
      </c>
      <c r="D30" s="85">
        <v>9.845345442E9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1700.0</v>
      </c>
      <c r="B31" s="76" t="s">
        <v>5192</v>
      </c>
      <c r="C31" s="37" t="s">
        <v>5193</v>
      </c>
      <c r="D31" s="85">
        <v>9.867507886E9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1701.0</v>
      </c>
      <c r="B32" s="76" t="s">
        <v>5196</v>
      </c>
      <c r="C32" s="37" t="s">
        <v>5198</v>
      </c>
      <c r="D32" s="85">
        <v>9.901991626E9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1702.0</v>
      </c>
      <c r="B33" s="76" t="s">
        <v>5203</v>
      </c>
      <c r="C33" s="37" t="s">
        <v>5204</v>
      </c>
      <c r="D33" s="85">
        <v>8.892473889E9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1703.0</v>
      </c>
      <c r="B34" s="76" t="s">
        <v>5207</v>
      </c>
      <c r="C34" s="37" t="s">
        <v>5208</v>
      </c>
      <c r="D34" s="85">
        <v>9.840961216E9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1704.0</v>
      </c>
      <c r="B35" s="76" t="s">
        <v>5211</v>
      </c>
      <c r="C35" s="37" t="s">
        <v>5212</v>
      </c>
      <c r="D35" s="85">
        <v>9.009312703E9</v>
      </c>
      <c r="E35" s="6" t="s">
        <v>3541</v>
      </c>
      <c r="F35" s="37" t="s">
        <v>5213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1705.0</v>
      </c>
      <c r="B36" s="76" t="s">
        <v>5217</v>
      </c>
      <c r="C36" s="37" t="s">
        <v>5218</v>
      </c>
      <c r="D36" s="85">
        <v>8.095279028E9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1706.0</v>
      </c>
      <c r="B37" s="76" t="s">
        <v>5221</v>
      </c>
      <c r="C37" s="37" t="s">
        <v>5222</v>
      </c>
      <c r="D37" s="85">
        <v>9.535450683E9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1707.0</v>
      </c>
      <c r="B38" s="76" t="s">
        <v>5226</v>
      </c>
      <c r="C38" s="37" t="s">
        <v>5227</v>
      </c>
      <c r="D38" s="85">
        <v>9.53510428E9</v>
      </c>
      <c r="E38" s="6" t="s">
        <v>3541</v>
      </c>
      <c r="F38" s="37" t="s">
        <v>5228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1708.0</v>
      </c>
      <c r="B39" s="76" t="s">
        <v>5231</v>
      </c>
      <c r="C39" s="37" t="s">
        <v>5232</v>
      </c>
      <c r="D39" s="85">
        <v>7.090240666E9</v>
      </c>
      <c r="E39" s="6" t="s">
        <v>3541</v>
      </c>
      <c r="F39" s="37" t="s">
        <v>5233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1709.0</v>
      </c>
      <c r="B40" s="76" t="s">
        <v>5236</v>
      </c>
      <c r="C40" s="37" t="s">
        <v>5237</v>
      </c>
      <c r="D40" s="85">
        <v>9.986017246E9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1710.0</v>
      </c>
      <c r="B41" s="76" t="s">
        <v>5240</v>
      </c>
      <c r="C41" s="37" t="s">
        <v>5241</v>
      </c>
      <c r="D41" s="85">
        <v>9.113049225E9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1711.0</v>
      </c>
      <c r="B42" s="76" t="s">
        <v>5244</v>
      </c>
      <c r="C42" s="37" t="s">
        <v>5245</v>
      </c>
      <c r="D42" s="85">
        <v>8.296841637E9</v>
      </c>
      <c r="E42" s="6" t="s">
        <v>3541</v>
      </c>
      <c r="F42" s="37" t="s">
        <v>5246</v>
      </c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1712.0</v>
      </c>
      <c r="B43" s="76" t="s">
        <v>5247</v>
      </c>
      <c r="C43" s="37" t="s">
        <v>5249</v>
      </c>
      <c r="D43" s="85">
        <v>9.845471947E9</v>
      </c>
      <c r="E43" s="6" t="s">
        <v>3541</v>
      </c>
      <c r="F43" s="37" t="s">
        <v>5251</v>
      </c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1713.0</v>
      </c>
      <c r="B44" s="76" t="s">
        <v>5252</v>
      </c>
      <c r="C44" s="37" t="s">
        <v>5254</v>
      </c>
      <c r="D44" s="85">
        <v>9.886505538E9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1714.0</v>
      </c>
      <c r="B45" s="76" t="s">
        <v>5258</v>
      </c>
      <c r="C45" s="37" t="s">
        <v>5259</v>
      </c>
      <c r="D45" s="85">
        <v>9.632348267E9</v>
      </c>
      <c r="E45" s="6" t="s">
        <v>3541</v>
      </c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1715.0</v>
      </c>
      <c r="B46" s="76" t="s">
        <v>5263</v>
      </c>
      <c r="C46" s="37" t="s">
        <v>5264</v>
      </c>
      <c r="D46" s="85">
        <v>9.632935495E9</v>
      </c>
      <c r="E46" s="6" t="s">
        <v>3541</v>
      </c>
      <c r="F46" s="6"/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1716.0</v>
      </c>
      <c r="B47" s="76" t="s">
        <v>5267</v>
      </c>
      <c r="C47" s="37" t="s">
        <v>5268</v>
      </c>
      <c r="D47" s="85">
        <v>8.608589958E9</v>
      </c>
      <c r="E47" s="6" t="s">
        <v>3541</v>
      </c>
      <c r="F47" s="37" t="s">
        <v>5269</v>
      </c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1717.0</v>
      </c>
      <c r="B48" s="76" t="s">
        <v>5272</v>
      </c>
      <c r="C48" s="37" t="s">
        <v>5273</v>
      </c>
      <c r="D48" s="85">
        <v>9.705000056E9</v>
      </c>
      <c r="E48" s="6" t="s">
        <v>3541</v>
      </c>
      <c r="F48" s="6"/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1718.0</v>
      </c>
      <c r="B49" s="76" t="s">
        <v>5276</v>
      </c>
      <c r="C49" s="37" t="s">
        <v>5277</v>
      </c>
      <c r="D49" s="85">
        <v>9.845542185E9</v>
      </c>
      <c r="E49" s="6" t="s">
        <v>3541</v>
      </c>
      <c r="F49" s="37" t="s">
        <v>5280</v>
      </c>
      <c r="G49" s="6"/>
      <c r="H49" s="6"/>
      <c r="I49" s="6" t="s">
        <v>5281</v>
      </c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1719.0</v>
      </c>
      <c r="B50" s="76" t="s">
        <v>5284</v>
      </c>
      <c r="C50" s="37" t="s">
        <v>5285</v>
      </c>
      <c r="D50" s="85">
        <v>9.873100713E9</v>
      </c>
      <c r="E50" s="6" t="s">
        <v>3541</v>
      </c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1720.0</v>
      </c>
      <c r="B51" s="76" t="s">
        <v>5288</v>
      </c>
      <c r="C51" s="37" t="s">
        <v>5289</v>
      </c>
      <c r="D51" s="85">
        <v>9.440976E9</v>
      </c>
      <c r="E51" s="6" t="s">
        <v>3541</v>
      </c>
      <c r="F51" s="6"/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1721.0</v>
      </c>
      <c r="B52" s="37" t="s">
        <v>5292</v>
      </c>
      <c r="C52" s="6" t="s">
        <v>5293</v>
      </c>
      <c r="D52" s="85">
        <v>8.861795626E9</v>
      </c>
      <c r="E52" s="6" t="s">
        <v>3541</v>
      </c>
      <c r="F52" s="37" t="s">
        <v>5294</v>
      </c>
      <c r="G52" s="6"/>
      <c r="H52" s="6"/>
      <c r="I52" s="4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1722.0</v>
      </c>
      <c r="B53" s="76" t="s">
        <v>5297</v>
      </c>
      <c r="C53" s="37" t="s">
        <v>5298</v>
      </c>
      <c r="D53" s="85">
        <v>9.620900057E9</v>
      </c>
      <c r="E53" s="6" t="s">
        <v>3541</v>
      </c>
      <c r="F53" s="6"/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1723.0</v>
      </c>
      <c r="B54" s="76" t="s">
        <v>5300</v>
      </c>
      <c r="C54" s="37" t="s">
        <v>5301</v>
      </c>
      <c r="D54" s="85">
        <v>8.277622855E9</v>
      </c>
      <c r="E54" s="6" t="s">
        <v>3541</v>
      </c>
      <c r="F54" s="6"/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1724.0</v>
      </c>
      <c r="B55" s="76" t="s">
        <v>2479</v>
      </c>
      <c r="C55" s="37" t="s">
        <v>5302</v>
      </c>
      <c r="D55" s="85">
        <v>9.483067499E9</v>
      </c>
      <c r="E55" s="6" t="s">
        <v>3541</v>
      </c>
      <c r="F55" s="6"/>
      <c r="G55" s="6"/>
      <c r="H55" s="6" t="s">
        <v>1830</v>
      </c>
      <c r="I55" s="6" t="s">
        <v>5303</v>
      </c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1725.0</v>
      </c>
      <c r="B56" s="76" t="s">
        <v>5304</v>
      </c>
      <c r="C56" s="37" t="s">
        <v>5305</v>
      </c>
      <c r="D56" s="85">
        <v>8.147681609E9</v>
      </c>
      <c r="E56" s="6" t="s">
        <v>3541</v>
      </c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1027.0</v>
      </c>
      <c r="B57" s="76" t="s">
        <v>3077</v>
      </c>
      <c r="C57" s="37" t="s">
        <v>3078</v>
      </c>
      <c r="D57" s="85">
        <v>9.995376789E9</v>
      </c>
      <c r="E57" s="6" t="s">
        <v>3541</v>
      </c>
      <c r="F57" s="6"/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1030.0</v>
      </c>
      <c r="B58" s="76" t="s">
        <v>3095</v>
      </c>
      <c r="C58" s="37" t="s">
        <v>3096</v>
      </c>
      <c r="D58" s="85">
        <v>8.149562167E9</v>
      </c>
      <c r="E58" s="6" t="s">
        <v>3541</v>
      </c>
      <c r="F58" s="6"/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1103.0</v>
      </c>
      <c r="B59" s="76" t="s">
        <v>3179</v>
      </c>
      <c r="C59" s="37" t="s">
        <v>3180</v>
      </c>
      <c r="D59" s="85">
        <v>9.632411005E9</v>
      </c>
      <c r="E59" s="6" t="s">
        <v>3541</v>
      </c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/>
      <c r="B62" s="76"/>
      <c r="C62" s="37"/>
      <c r="D62" s="85"/>
      <c r="E62" s="6"/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92"/>
      <c r="B63" s="76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</sheetData>
  <dataValidations>
    <dataValidation type="list" allowBlank="1" showErrorMessage="1" sqref="J3:J50">
      <formula1>$AF$2:$AF$3</formula1>
    </dataValidation>
    <dataValidation type="list" allowBlank="1" showErrorMessage="1" sqref="H3:H56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1726.0</v>
      </c>
      <c r="B3" s="76" t="s">
        <v>5073</v>
      </c>
      <c r="C3" s="37" t="s">
        <v>5074</v>
      </c>
      <c r="D3" s="85">
        <v>9.702855879E9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1727.0</v>
      </c>
      <c r="B4" s="76" t="s">
        <v>5078</v>
      </c>
      <c r="C4" s="37" t="s">
        <v>5079</v>
      </c>
      <c r="D4" s="85">
        <v>8.178595963E9</v>
      </c>
      <c r="E4" s="6" t="s">
        <v>3541</v>
      </c>
      <c r="F4" s="6"/>
      <c r="G4" s="6"/>
      <c r="H4" s="6" t="s">
        <v>1830</v>
      </c>
      <c r="I4" s="6" t="s">
        <v>5082</v>
      </c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1728.0</v>
      </c>
      <c r="B5" s="76" t="s">
        <v>5086</v>
      </c>
      <c r="C5" s="37" t="s">
        <v>5087</v>
      </c>
      <c r="D5" s="85">
        <v>9.010837938E9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1729.0</v>
      </c>
      <c r="B6" s="76" t="s">
        <v>5091</v>
      </c>
      <c r="C6" s="37" t="s">
        <v>5092</v>
      </c>
      <c r="D6" s="85">
        <v>8.105575152E9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1730.0</v>
      </c>
      <c r="B7" s="76" t="s">
        <v>5098</v>
      </c>
      <c r="C7" s="37" t="s">
        <v>5099</v>
      </c>
      <c r="D7" s="85">
        <v>8.712980605E9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1731.0</v>
      </c>
      <c r="B8" s="76" t="s">
        <v>5101</v>
      </c>
      <c r="C8" s="37" t="s">
        <v>5102</v>
      </c>
      <c r="D8" s="85">
        <v>9.951485438E9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1732.0</v>
      </c>
      <c r="B9" s="76" t="s">
        <v>5105</v>
      </c>
      <c r="C9" s="37" t="s">
        <v>5108</v>
      </c>
      <c r="D9" s="85">
        <v>9.894879086E9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1733.0</v>
      </c>
      <c r="B10" s="76" t="s">
        <v>5112</v>
      </c>
      <c r="C10" s="37" t="s">
        <v>5113</v>
      </c>
      <c r="D10" s="85">
        <v>8.801214001E9</v>
      </c>
      <c r="E10" s="6" t="s">
        <v>3541</v>
      </c>
      <c r="F10" s="6" t="s">
        <v>5114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1734.0</v>
      </c>
      <c r="B11" s="76" t="s">
        <v>5118</v>
      </c>
      <c r="C11" s="37" t="s">
        <v>5119</v>
      </c>
      <c r="D11" s="85">
        <v>7.993294624E9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1735.0</v>
      </c>
      <c r="B12" s="76" t="s">
        <v>5122</v>
      </c>
      <c r="C12" s="37" t="s">
        <v>5123</v>
      </c>
      <c r="D12" s="85">
        <v>8.008508587E9</v>
      </c>
      <c r="E12" s="6" t="s">
        <v>3541</v>
      </c>
      <c r="F12" s="6"/>
      <c r="G12" s="6"/>
      <c r="H12" s="6" t="s">
        <v>1830</v>
      </c>
      <c r="I12" s="6" t="s">
        <v>3792</v>
      </c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1736.0</v>
      </c>
      <c r="B13" s="76" t="s">
        <v>5126</v>
      </c>
      <c r="C13" s="37" t="s">
        <v>5127</v>
      </c>
      <c r="D13" s="85">
        <v>9.963722311E9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1737.0</v>
      </c>
      <c r="B14" s="76" t="s">
        <v>5133</v>
      </c>
      <c r="C14" s="37" t="s">
        <v>5134</v>
      </c>
      <c r="D14" s="85">
        <v>7.799399069E9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1738.0</v>
      </c>
      <c r="B15" s="76" t="s">
        <v>5137</v>
      </c>
      <c r="C15" s="6" t="s">
        <v>5138</v>
      </c>
      <c r="D15" s="11">
        <v>7.207353266E9</v>
      </c>
      <c r="E15" s="6" t="s">
        <v>3541</v>
      </c>
      <c r="F15" s="6"/>
      <c r="G15" s="6"/>
      <c r="H15" s="6" t="s">
        <v>1830</v>
      </c>
      <c r="I15" s="6" t="s">
        <v>5139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1739.0</v>
      </c>
      <c r="B16" s="76" t="s">
        <v>5142</v>
      </c>
      <c r="C16" s="37" t="s">
        <v>5143</v>
      </c>
      <c r="D16" s="85">
        <v>9.676674176E9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1740.0</v>
      </c>
      <c r="B17" s="76" t="s">
        <v>5147</v>
      </c>
      <c r="C17" s="37" t="s">
        <v>5148</v>
      </c>
      <c r="D17" s="85">
        <v>8.500121594E9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1741.0</v>
      </c>
      <c r="B18" s="76" t="s">
        <v>5151</v>
      </c>
      <c r="C18" s="37" t="s">
        <v>5152</v>
      </c>
      <c r="D18" s="85">
        <v>9.866176181E9</v>
      </c>
      <c r="E18" s="6" t="s">
        <v>3541</v>
      </c>
      <c r="F18" s="6"/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1742.0</v>
      </c>
      <c r="B19" s="76" t="s">
        <v>5155</v>
      </c>
      <c r="C19" s="6" t="s">
        <v>5156</v>
      </c>
      <c r="D19" s="85">
        <v>7.33113465E9</v>
      </c>
      <c r="E19" s="6" t="s">
        <v>3541</v>
      </c>
      <c r="F19" s="6" t="s">
        <v>5157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1743.0</v>
      </c>
      <c r="B20" s="76" t="s">
        <v>5158</v>
      </c>
      <c r="C20" s="37" t="s">
        <v>5159</v>
      </c>
      <c r="D20" s="85">
        <v>9.704073888E9</v>
      </c>
      <c r="E20" s="6" t="s">
        <v>3541</v>
      </c>
      <c r="F20" s="6"/>
      <c r="G20" s="6"/>
      <c r="H20" s="6" t="s">
        <v>1830</v>
      </c>
      <c r="I20" s="6" t="s">
        <v>3474</v>
      </c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1744.0</v>
      </c>
      <c r="B21" s="76" t="s">
        <v>5162</v>
      </c>
      <c r="C21" s="37" t="s">
        <v>5163</v>
      </c>
      <c r="D21" s="85">
        <v>9.024392921E9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1745.0</v>
      </c>
      <c r="B22" s="76" t="s">
        <v>5166</v>
      </c>
      <c r="C22" s="37" t="s">
        <v>5167</v>
      </c>
      <c r="D22" s="85">
        <v>9.703217893E9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1746.0</v>
      </c>
      <c r="B23" s="76" t="s">
        <v>5170</v>
      </c>
      <c r="C23" s="37" t="s">
        <v>5171</v>
      </c>
      <c r="D23" s="85" t="s">
        <v>5172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1747.0</v>
      </c>
      <c r="B24" s="76" t="s">
        <v>5175</v>
      </c>
      <c r="C24" s="37" t="s">
        <v>5176</v>
      </c>
      <c r="D24" s="85">
        <v>9.96627978E9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1748.0</v>
      </c>
      <c r="B25" s="76" t="s">
        <v>5177</v>
      </c>
      <c r="C25" s="37" t="s">
        <v>5178</v>
      </c>
      <c r="D25" s="85">
        <v>7.799350005E9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1749.0</v>
      </c>
      <c r="B26" s="76" t="s">
        <v>5181</v>
      </c>
      <c r="C26" s="37" t="s">
        <v>5182</v>
      </c>
      <c r="D26" s="85">
        <v>9.985553278E9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1750.0</v>
      </c>
      <c r="B27" s="76" t="s">
        <v>5185</v>
      </c>
      <c r="C27" s="37" t="s">
        <v>5186</v>
      </c>
      <c r="D27" s="85" t="s">
        <v>5187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1751.0</v>
      </c>
      <c r="B28" s="76" t="s">
        <v>5190</v>
      </c>
      <c r="C28" s="37" t="s">
        <v>5191</v>
      </c>
      <c r="D28" s="85">
        <v>7.406028016E9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1752.0</v>
      </c>
      <c r="B29" s="76" t="s">
        <v>5194</v>
      </c>
      <c r="C29" s="37" t="s">
        <v>5195</v>
      </c>
      <c r="D29" s="85">
        <v>9.740543544E9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1753.0</v>
      </c>
      <c r="B30" s="76" t="s">
        <v>5197</v>
      </c>
      <c r="C30" s="37" t="s">
        <v>5199</v>
      </c>
      <c r="D30" s="85">
        <v>8.142214211E9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1754.0</v>
      </c>
      <c r="B31" s="76" t="s">
        <v>5200</v>
      </c>
      <c r="C31" s="37" t="s">
        <v>5201</v>
      </c>
      <c r="D31" s="85">
        <v>9.908424E9</v>
      </c>
      <c r="E31" s="6" t="s">
        <v>3541</v>
      </c>
      <c r="F31" s="6" t="s">
        <v>5202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1755.0</v>
      </c>
      <c r="B32" s="76" t="s">
        <v>5205</v>
      </c>
      <c r="C32" s="37" t="s">
        <v>5206</v>
      </c>
      <c r="D32" s="85">
        <v>8.106219859E9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1756.0</v>
      </c>
      <c r="B33" s="76" t="s">
        <v>5209</v>
      </c>
      <c r="C33" s="37" t="s">
        <v>5210</v>
      </c>
      <c r="D33" s="85">
        <v>9.764963528E9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1757.0</v>
      </c>
      <c r="B34" s="76" t="s">
        <v>5214</v>
      </c>
      <c r="C34" s="37" t="s">
        <v>5215</v>
      </c>
      <c r="D34" s="85">
        <v>8.520012129E9</v>
      </c>
      <c r="E34" s="6" t="s">
        <v>3541</v>
      </c>
      <c r="F34" s="6"/>
      <c r="G34" s="6"/>
      <c r="H34" s="6" t="s">
        <v>1830</v>
      </c>
      <c r="I34" s="6" t="s">
        <v>5216</v>
      </c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1758.0</v>
      </c>
      <c r="B35" s="76" t="s">
        <v>5219</v>
      </c>
      <c r="C35" s="37" t="s">
        <v>5220</v>
      </c>
      <c r="D35" s="85">
        <v>9.83035291E9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1759.0</v>
      </c>
      <c r="B36" s="76" t="s">
        <v>5223</v>
      </c>
      <c r="C36" s="37" t="s">
        <v>5224</v>
      </c>
      <c r="D36" s="85" t="s">
        <v>5225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1760.0</v>
      </c>
      <c r="B37" s="76" t="s">
        <v>5229</v>
      </c>
      <c r="C37" s="37" t="s">
        <v>5230</v>
      </c>
      <c r="D37" s="85">
        <v>9.581110066E9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1761.0</v>
      </c>
      <c r="B38" s="76" t="s">
        <v>5234</v>
      </c>
      <c r="C38" s="37" t="s">
        <v>5235</v>
      </c>
      <c r="D38" s="85">
        <v>8.148392548E9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1762.0</v>
      </c>
      <c r="B39" s="76" t="s">
        <v>5238</v>
      </c>
      <c r="C39" s="37" t="s">
        <v>5239</v>
      </c>
      <c r="D39" s="85">
        <v>9.6425845E9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1763.0</v>
      </c>
      <c r="B40" s="76" t="s">
        <v>5242</v>
      </c>
      <c r="C40" s="37" t="s">
        <v>5243</v>
      </c>
      <c r="D40" s="85">
        <v>8.056298684E9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1764.0</v>
      </c>
      <c r="B41" s="76" t="s">
        <v>5248</v>
      </c>
      <c r="C41" s="37" t="s">
        <v>5250</v>
      </c>
      <c r="D41" s="85">
        <v>8.499946165E9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1765.0</v>
      </c>
      <c r="B42" s="76" t="s">
        <v>5253</v>
      </c>
      <c r="C42" s="37" t="s">
        <v>5255</v>
      </c>
      <c r="D42" s="85">
        <v>9.701021317E9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1766.0</v>
      </c>
      <c r="B43" s="76" t="s">
        <v>5256</v>
      </c>
      <c r="C43" s="37" t="s">
        <v>5257</v>
      </c>
      <c r="D43" s="85">
        <v>9.959365795E9</v>
      </c>
      <c r="E43" s="6" t="s">
        <v>3541</v>
      </c>
      <c r="F43" s="6"/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1767.0</v>
      </c>
      <c r="B44" s="76" t="s">
        <v>5260</v>
      </c>
      <c r="C44" s="37" t="s">
        <v>5261</v>
      </c>
      <c r="D44" s="85">
        <v>6.281264885E9</v>
      </c>
      <c r="E44" s="6" t="s">
        <v>3541</v>
      </c>
      <c r="F44" s="6" t="s">
        <v>5262</v>
      </c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1768.0</v>
      </c>
      <c r="B45" s="76" t="s">
        <v>5265</v>
      </c>
      <c r="C45" s="37" t="s">
        <v>5266</v>
      </c>
      <c r="D45" s="85">
        <v>9.051343436E9</v>
      </c>
      <c r="E45" s="6" t="s">
        <v>3541</v>
      </c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1769.0</v>
      </c>
      <c r="B46" s="76" t="s">
        <v>5270</v>
      </c>
      <c r="C46" s="37" t="s">
        <v>5271</v>
      </c>
      <c r="D46" s="85">
        <v>8.886194446E9</v>
      </c>
      <c r="E46" s="6" t="s">
        <v>3541</v>
      </c>
      <c r="F46" s="6"/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1770.0</v>
      </c>
      <c r="B47" s="76" t="s">
        <v>5274</v>
      </c>
      <c r="C47" s="37" t="s">
        <v>5275</v>
      </c>
      <c r="D47" s="85">
        <v>9.848949142E9</v>
      </c>
      <c r="E47" s="6" t="s">
        <v>3541</v>
      </c>
      <c r="F47" s="6"/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1771.0</v>
      </c>
      <c r="B48" s="76" t="s">
        <v>5278</v>
      </c>
      <c r="C48" s="37" t="s">
        <v>5279</v>
      </c>
      <c r="D48" s="85">
        <v>8.801913475E9</v>
      </c>
      <c r="E48" s="6" t="s">
        <v>3541</v>
      </c>
      <c r="F48" s="6"/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1772.0</v>
      </c>
      <c r="B49" s="76" t="s">
        <v>5282</v>
      </c>
      <c r="C49" s="37" t="s">
        <v>5283</v>
      </c>
      <c r="D49" s="85">
        <v>9.676159127E9</v>
      </c>
      <c r="E49" s="6" t="s">
        <v>3541</v>
      </c>
      <c r="F49" s="6"/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1773.0</v>
      </c>
      <c r="B50" s="76" t="s">
        <v>5286</v>
      </c>
      <c r="C50" s="37" t="s">
        <v>5287</v>
      </c>
      <c r="D50" s="85">
        <v>9.160425E9</v>
      </c>
      <c r="E50" s="6" t="s">
        <v>3541</v>
      </c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1774.0</v>
      </c>
      <c r="B51" s="76" t="s">
        <v>5290</v>
      </c>
      <c r="C51" s="37" t="s">
        <v>5291</v>
      </c>
      <c r="D51" s="85">
        <v>9.959009575E9</v>
      </c>
      <c r="E51" s="6" t="s">
        <v>3541</v>
      </c>
      <c r="F51" s="6"/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1775.0</v>
      </c>
      <c r="B52" s="37" t="s">
        <v>5295</v>
      </c>
      <c r="C52" s="6" t="s">
        <v>5296</v>
      </c>
      <c r="D52" s="85">
        <v>9.492854371E9</v>
      </c>
      <c r="E52" s="6" t="s">
        <v>3541</v>
      </c>
      <c r="F52" s="6"/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1574.0</v>
      </c>
      <c r="B53" s="76" t="s">
        <v>4659</v>
      </c>
      <c r="C53" s="37" t="s">
        <v>4660</v>
      </c>
      <c r="D53" s="85">
        <v>9.966763186E9</v>
      </c>
      <c r="E53" s="6" t="s">
        <v>3541</v>
      </c>
      <c r="F53" s="6" t="s">
        <v>5299</v>
      </c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/>
      <c r="B54" s="76"/>
      <c r="C54" s="37"/>
      <c r="D54" s="85"/>
      <c r="E54" s="6"/>
      <c r="F54" s="6"/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/>
      <c r="B55" s="76"/>
      <c r="C55" s="37"/>
      <c r="D55" s="85"/>
      <c r="E55" s="6"/>
      <c r="F55" s="6"/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/>
      <c r="B56" s="76"/>
      <c r="C56" s="37"/>
      <c r="D56" s="85"/>
      <c r="E56" s="6"/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/>
      <c r="B57" s="76"/>
      <c r="C57" s="37"/>
      <c r="D57" s="85"/>
      <c r="E57" s="6"/>
      <c r="F57" s="6"/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/>
      <c r="B59" s="76"/>
      <c r="C59" s="37"/>
      <c r="D59" s="85"/>
      <c r="E59" s="6"/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/>
      <c r="B62" s="76"/>
      <c r="C62" s="37"/>
      <c r="D62" s="85"/>
      <c r="E62" s="6"/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92"/>
      <c r="B63" s="76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50">
      <formula1>$AF$2:$AF$3</formula1>
    </dataValidation>
    <dataValidation type="list" allowBlank="1" showErrorMessage="1" sqref="H3:H56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22.0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1776.0</v>
      </c>
      <c r="B3" s="76" t="s">
        <v>5306</v>
      </c>
      <c r="C3" s="37" t="s">
        <v>5307</v>
      </c>
      <c r="D3" s="85">
        <v>9.550416608E9</v>
      </c>
      <c r="E3" s="6" t="s">
        <v>3541</v>
      </c>
      <c r="F3" s="6" t="s">
        <v>5308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1777.0</v>
      </c>
      <c r="B4" s="76" t="s">
        <v>5309</v>
      </c>
      <c r="C4" s="37" t="s">
        <v>5310</v>
      </c>
      <c r="D4" s="85">
        <v>9.182375662E9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1778.0</v>
      </c>
      <c r="B5" s="76" t="s">
        <v>5311</v>
      </c>
      <c r="C5" s="37" t="s">
        <v>5312</v>
      </c>
      <c r="D5" s="85">
        <v>8.790076737E9</v>
      </c>
      <c r="E5" s="6" t="s">
        <v>3541</v>
      </c>
      <c r="F5" s="6" t="s">
        <v>5313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1779.0</v>
      </c>
      <c r="B6" s="76" t="s">
        <v>5314</v>
      </c>
      <c r="C6" s="37" t="s">
        <v>5315</v>
      </c>
      <c r="D6" s="85">
        <v>9.849853237E9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1780.0</v>
      </c>
      <c r="B7" s="76" t="s">
        <v>5316</v>
      </c>
      <c r="C7" s="37" t="s">
        <v>5317</v>
      </c>
      <c r="D7" s="85">
        <v>8.125373801E9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1781.0</v>
      </c>
      <c r="B8" s="76" t="s">
        <v>5318</v>
      </c>
      <c r="C8" s="37" t="s">
        <v>5319</v>
      </c>
      <c r="D8" s="85">
        <v>8.125956261E9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1782.0</v>
      </c>
      <c r="B9" s="76" t="s">
        <v>5320</v>
      </c>
      <c r="C9" s="37" t="s">
        <v>5321</v>
      </c>
      <c r="D9" s="85">
        <v>8.015139587E9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1783.0</v>
      </c>
      <c r="B10" s="76" t="s">
        <v>5322</v>
      </c>
      <c r="C10" s="37" t="s">
        <v>5323</v>
      </c>
      <c r="D10" s="85">
        <v>9.949793186E9</v>
      </c>
      <c r="E10" s="6" t="s">
        <v>3541</v>
      </c>
      <c r="F10" s="6" t="s">
        <v>5324</v>
      </c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1784.0</v>
      </c>
      <c r="B11" s="76" t="s">
        <v>5325</v>
      </c>
      <c r="C11" s="37" t="s">
        <v>5326</v>
      </c>
      <c r="D11" s="85">
        <v>9.177088545E9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1785.0</v>
      </c>
      <c r="B12" s="76" t="s">
        <v>5327</v>
      </c>
      <c r="C12" s="37" t="s">
        <v>5328</v>
      </c>
      <c r="D12" s="85">
        <v>9.91259687E9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1786.0</v>
      </c>
      <c r="B13" s="76" t="s">
        <v>5329</v>
      </c>
      <c r="C13" s="37" t="s">
        <v>5330</v>
      </c>
      <c r="D13" s="85">
        <v>7.98968094E9</v>
      </c>
      <c r="E13" s="6" t="s">
        <v>3541</v>
      </c>
      <c r="F13" s="6" t="s">
        <v>5331</v>
      </c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1787.0</v>
      </c>
      <c r="B14" s="76" t="s">
        <v>5332</v>
      </c>
      <c r="C14" s="37" t="s">
        <v>5333</v>
      </c>
      <c r="D14" s="85">
        <v>7.33007612E9</v>
      </c>
      <c r="E14" s="6" t="s">
        <v>3541</v>
      </c>
      <c r="F14" s="6" t="s">
        <v>5334</v>
      </c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1788.0</v>
      </c>
      <c r="B15" s="76" t="s">
        <v>5335</v>
      </c>
      <c r="C15" s="6" t="s">
        <v>5336</v>
      </c>
      <c r="D15" s="11">
        <v>9.623239823E9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1789.0</v>
      </c>
      <c r="B16" s="76" t="s">
        <v>5337</v>
      </c>
      <c r="C16" s="37" t="s">
        <v>5338</v>
      </c>
      <c r="D16" s="85">
        <v>9.049724473E9</v>
      </c>
      <c r="E16" s="6" t="s">
        <v>3541</v>
      </c>
      <c r="F16" s="6" t="s">
        <v>5339</v>
      </c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1790.0</v>
      </c>
      <c r="B17" s="76" t="s">
        <v>5340</v>
      </c>
      <c r="C17" s="37" t="s">
        <v>5341</v>
      </c>
      <c r="D17" s="85">
        <v>9.177587855E9</v>
      </c>
      <c r="E17" s="6" t="s">
        <v>3541</v>
      </c>
      <c r="F17" s="6" t="s">
        <v>5342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1791.0</v>
      </c>
      <c r="B18" s="76" t="s">
        <v>5343</v>
      </c>
      <c r="C18" s="37" t="s">
        <v>5344</v>
      </c>
      <c r="D18" s="85">
        <v>9.96370164E9</v>
      </c>
      <c r="E18" s="6" t="s">
        <v>3541</v>
      </c>
      <c r="F18" s="6" t="s">
        <v>5345</v>
      </c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1792.0</v>
      </c>
      <c r="B19" s="76" t="s">
        <v>5346</v>
      </c>
      <c r="C19" s="6" t="s">
        <v>5347</v>
      </c>
      <c r="D19" s="85">
        <v>9.6036126E9</v>
      </c>
      <c r="E19" s="6" t="s">
        <v>3541</v>
      </c>
      <c r="F19" s="6" t="s">
        <v>5348</v>
      </c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1793.0</v>
      </c>
      <c r="B20" s="76" t="s">
        <v>5349</v>
      </c>
      <c r="C20" s="37" t="s">
        <v>5350</v>
      </c>
      <c r="D20" s="85">
        <v>9.000122865E9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1794.0</v>
      </c>
      <c r="B21" s="76" t="s">
        <v>5351</v>
      </c>
      <c r="C21" s="37" t="s">
        <v>5352</v>
      </c>
      <c r="D21" s="85">
        <v>8.897409796E9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1795.0</v>
      </c>
      <c r="B22" s="76" t="s">
        <v>5353</v>
      </c>
      <c r="C22" s="37" t="s">
        <v>5354</v>
      </c>
      <c r="D22" s="85">
        <v>9.550007464E9</v>
      </c>
      <c r="E22" s="6" t="s">
        <v>3541</v>
      </c>
      <c r="F22" s="6" t="s">
        <v>5355</v>
      </c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1796.0</v>
      </c>
      <c r="B23" s="76" t="s">
        <v>5356</v>
      </c>
      <c r="C23" s="37" t="s">
        <v>5357</v>
      </c>
      <c r="D23" s="85">
        <v>9.963861001E9</v>
      </c>
      <c r="E23" s="6" t="s">
        <v>3541</v>
      </c>
      <c r="F23" s="6" t="s">
        <v>5358</v>
      </c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1797.0</v>
      </c>
      <c r="B24" s="76" t="s">
        <v>5359</v>
      </c>
      <c r="C24" s="37" t="s">
        <v>5360</v>
      </c>
      <c r="D24" s="85">
        <v>9.676272206E9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1798.0</v>
      </c>
      <c r="B25" s="76" t="s">
        <v>5361</v>
      </c>
      <c r="C25" s="37" t="s">
        <v>5362</v>
      </c>
      <c r="D25" s="85">
        <v>8.074989283E9</v>
      </c>
      <c r="E25" s="6" t="s">
        <v>3541</v>
      </c>
      <c r="F25" s="6" t="s">
        <v>5363</v>
      </c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1799.0</v>
      </c>
      <c r="B26" s="76" t="s">
        <v>5364</v>
      </c>
      <c r="C26" s="37" t="s">
        <v>5365</v>
      </c>
      <c r="D26" s="85">
        <v>8.01945569E9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1800.0</v>
      </c>
      <c r="B27" s="76" t="s">
        <v>5366</v>
      </c>
      <c r="C27" s="37" t="s">
        <v>5367</v>
      </c>
      <c r="D27" s="85">
        <v>9.05294313E9</v>
      </c>
      <c r="E27" s="6" t="s">
        <v>3541</v>
      </c>
      <c r="F27" s="6" t="s">
        <v>5368</v>
      </c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1801.0</v>
      </c>
      <c r="B28" s="76" t="s">
        <v>5369</v>
      </c>
      <c r="C28" s="37" t="s">
        <v>5370</v>
      </c>
      <c r="D28" s="85">
        <v>9.790876934E9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1802.0</v>
      </c>
      <c r="B29" s="76" t="s">
        <v>5371</v>
      </c>
      <c r="C29" s="37" t="s">
        <v>5372</v>
      </c>
      <c r="D29" s="85">
        <v>9.962895023E9</v>
      </c>
      <c r="E29" s="6" t="s">
        <v>3541</v>
      </c>
      <c r="F29" s="6" t="s">
        <v>5373</v>
      </c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1803.0</v>
      </c>
      <c r="B30" s="76" t="s">
        <v>5374</v>
      </c>
      <c r="C30" s="37" t="s">
        <v>5375</v>
      </c>
      <c r="D30" s="85">
        <v>8.8977553E9</v>
      </c>
      <c r="E30" s="6" t="s">
        <v>3541</v>
      </c>
      <c r="F30" s="6"/>
      <c r="G30" s="6"/>
      <c r="H30" s="6" t="s">
        <v>1830</v>
      </c>
      <c r="I30" s="6" t="s">
        <v>3792</v>
      </c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1804.0</v>
      </c>
      <c r="B31" s="76" t="s">
        <v>5376</v>
      </c>
      <c r="C31" s="37" t="s">
        <v>5377</v>
      </c>
      <c r="D31" s="85">
        <v>9.703448937E9</v>
      </c>
      <c r="E31" s="6" t="s">
        <v>3541</v>
      </c>
      <c r="F31" s="6" t="s">
        <v>5378</v>
      </c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1805.0</v>
      </c>
      <c r="B32" s="76" t="s">
        <v>5379</v>
      </c>
      <c r="C32" s="37" t="s">
        <v>5380</v>
      </c>
      <c r="D32" s="85">
        <v>9.652046226E9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1806.0</v>
      </c>
      <c r="B33" s="76" t="s">
        <v>5381</v>
      </c>
      <c r="C33" s="37" t="s">
        <v>5382</v>
      </c>
      <c r="D33" s="85">
        <v>9.502931126E9</v>
      </c>
      <c r="E33" s="6" t="s">
        <v>3541</v>
      </c>
      <c r="F33" s="6"/>
      <c r="G33" s="6"/>
      <c r="H33" s="6" t="s">
        <v>1830</v>
      </c>
      <c r="I33" s="6" t="s">
        <v>5041</v>
      </c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1807.0</v>
      </c>
      <c r="B34" s="76" t="s">
        <v>5383</v>
      </c>
      <c r="C34" s="37" t="s">
        <v>5384</v>
      </c>
      <c r="D34" s="85">
        <v>9.502533267E9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1808.0</v>
      </c>
      <c r="B35" s="76" t="s">
        <v>5385</v>
      </c>
      <c r="C35" s="37" t="s">
        <v>5386</v>
      </c>
      <c r="D35" s="85">
        <v>9.000838931E9</v>
      </c>
      <c r="E35" s="6" t="s">
        <v>3541</v>
      </c>
      <c r="F35" s="6" t="s">
        <v>5387</v>
      </c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1809.0</v>
      </c>
      <c r="B36" s="76" t="s">
        <v>5388</v>
      </c>
      <c r="C36" s="37" t="s">
        <v>5389</v>
      </c>
      <c r="D36" s="85">
        <v>9.908886661E9</v>
      </c>
      <c r="E36" s="6" t="s">
        <v>3541</v>
      </c>
      <c r="F36" s="6" t="s">
        <v>5390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1810.0</v>
      </c>
      <c r="B37" s="76" t="s">
        <v>5391</v>
      </c>
      <c r="C37" s="37" t="s">
        <v>5392</v>
      </c>
      <c r="D37" s="85">
        <v>9.39010122E9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1811.0</v>
      </c>
      <c r="B38" s="76" t="s">
        <v>5393</v>
      </c>
      <c r="C38" s="37" t="s">
        <v>5394</v>
      </c>
      <c r="D38" s="85">
        <v>7.981152783E9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1812.0</v>
      </c>
      <c r="B39" s="76" t="s">
        <v>5395</v>
      </c>
      <c r="C39" s="37" t="s">
        <v>5396</v>
      </c>
      <c r="D39" s="85">
        <v>7.378333349E9</v>
      </c>
      <c r="E39" s="6" t="s">
        <v>3541</v>
      </c>
      <c r="F39" s="6" t="s">
        <v>5397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1813.0</v>
      </c>
      <c r="B40" s="76" t="s">
        <v>5398</v>
      </c>
      <c r="C40" s="37" t="s">
        <v>5399</v>
      </c>
      <c r="D40" s="85">
        <v>7.075624981E9</v>
      </c>
      <c r="E40" s="6" t="s">
        <v>3541</v>
      </c>
      <c r="F40" s="6" t="s">
        <v>5400</v>
      </c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/>
      <c r="B41" s="76"/>
      <c r="C41" s="37"/>
      <c r="D41" s="85"/>
      <c r="E41" s="6"/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/>
      <c r="B42" s="76"/>
      <c r="C42" s="37"/>
      <c r="D42" s="85"/>
      <c r="E42" s="6"/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/>
      <c r="B43" s="76"/>
      <c r="C43" s="37"/>
      <c r="D43" s="85"/>
      <c r="E43" s="6"/>
      <c r="F43" s="6"/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/>
      <c r="B44" s="76"/>
      <c r="C44" s="37"/>
      <c r="D44" s="85"/>
      <c r="E44" s="6"/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/>
      <c r="B45" s="76"/>
      <c r="C45" s="37"/>
      <c r="D45" s="85"/>
      <c r="E45" s="6"/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/>
      <c r="B46" s="76"/>
      <c r="C46" s="37"/>
      <c r="D46" s="85"/>
      <c r="E46" s="6"/>
      <c r="F46" s="6"/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/>
      <c r="B47" s="76"/>
      <c r="C47" s="37"/>
      <c r="D47" s="85"/>
      <c r="E47" s="6"/>
      <c r="F47" s="6"/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/>
      <c r="B48" s="76"/>
      <c r="C48" s="37"/>
      <c r="D48" s="85"/>
      <c r="E48" s="6"/>
      <c r="F48" s="6"/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/>
      <c r="B49" s="76"/>
      <c r="C49" s="37"/>
      <c r="D49" s="85"/>
      <c r="E49" s="6"/>
      <c r="F49" s="6"/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/>
      <c r="B50" s="76"/>
      <c r="C50" s="37"/>
      <c r="D50" s="85"/>
      <c r="E50" s="6"/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/>
      <c r="B51" s="76"/>
      <c r="C51" s="37"/>
      <c r="D51" s="85"/>
      <c r="E51" s="6"/>
      <c r="F51" s="6"/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/>
      <c r="B52" s="37"/>
      <c r="C52" s="6"/>
      <c r="D52" s="85"/>
      <c r="E52" s="6"/>
      <c r="F52" s="6"/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/>
      <c r="B53" s="76"/>
      <c r="C53" s="37"/>
      <c r="D53" s="85"/>
      <c r="E53" s="6"/>
      <c r="F53" s="6"/>
      <c r="G53" s="6"/>
      <c r="H53" s="6"/>
      <c r="I53" s="6"/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/>
      <c r="B54" s="76"/>
      <c r="C54" s="37"/>
      <c r="D54" s="85"/>
      <c r="E54" s="6"/>
      <c r="F54" s="6"/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/>
      <c r="B55" s="76"/>
      <c r="C55" s="37"/>
      <c r="D55" s="85"/>
      <c r="E55" s="6"/>
      <c r="F55" s="6"/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/>
      <c r="B56" s="76"/>
      <c r="C56" s="37"/>
      <c r="D56" s="85"/>
      <c r="E56" s="6"/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/>
      <c r="B57" s="76"/>
      <c r="C57" s="37"/>
      <c r="D57" s="85"/>
      <c r="E57" s="6"/>
      <c r="F57" s="6"/>
      <c r="G57" s="6"/>
      <c r="H57" s="6"/>
      <c r="I57" s="6"/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/>
      <c r="B59" s="76"/>
      <c r="C59" s="37"/>
      <c r="D59" s="85"/>
      <c r="E59" s="6"/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/>
      <c r="B62" s="76"/>
      <c r="C62" s="37"/>
      <c r="D62" s="85"/>
      <c r="E62" s="6"/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92"/>
      <c r="B63" s="76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</sheetData>
  <dataValidations>
    <dataValidation type="list" allowBlank="1" showErrorMessage="1" sqref="J3:J50">
      <formula1>$AF$2:$AF$3</formula1>
    </dataValidation>
    <dataValidation type="list" allowBlank="1" showErrorMessage="1" sqref="H3:H56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21.86"/>
    <col customWidth="1" min="5" max="5" width="22.14"/>
    <col customWidth="1" min="6" max="6" width="19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5401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1814.0</v>
      </c>
      <c r="B3" s="76" t="s">
        <v>1743</v>
      </c>
      <c r="C3" s="37" t="s">
        <v>1744</v>
      </c>
      <c r="D3" s="37" t="s">
        <v>5402</v>
      </c>
      <c r="E3" s="6" t="s">
        <v>5403</v>
      </c>
      <c r="F3" s="6" t="s">
        <v>5404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1815.0</v>
      </c>
      <c r="B4" s="76" t="s">
        <v>5405</v>
      </c>
      <c r="C4" s="37" t="s">
        <v>5406</v>
      </c>
      <c r="D4" s="37" t="s">
        <v>5402</v>
      </c>
      <c r="E4" s="6" t="s">
        <v>5403</v>
      </c>
      <c r="F4" s="6" t="s">
        <v>5407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1816.0</v>
      </c>
      <c r="B5" s="76" t="s">
        <v>5408</v>
      </c>
      <c r="C5" s="37" t="s">
        <v>5409</v>
      </c>
      <c r="D5" s="37" t="s">
        <v>5410</v>
      </c>
      <c r="E5" s="6" t="s">
        <v>5403</v>
      </c>
      <c r="F5" s="37" t="s">
        <v>5411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1817.0</v>
      </c>
      <c r="B6" s="76" t="s">
        <v>5412</v>
      </c>
      <c r="C6" s="37" t="s">
        <v>5413</v>
      </c>
      <c r="D6" s="37" t="s">
        <v>5410</v>
      </c>
      <c r="E6" s="6" t="s">
        <v>5403</v>
      </c>
      <c r="F6" s="37" t="s">
        <v>5414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1818.0</v>
      </c>
      <c r="B7" s="76" t="s">
        <v>5415</v>
      </c>
      <c r="C7" s="37" t="s">
        <v>5416</v>
      </c>
      <c r="D7" s="37" t="s">
        <v>5417</v>
      </c>
      <c r="E7" s="6" t="s">
        <v>5403</v>
      </c>
      <c r="F7" s="6" t="s">
        <v>5418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1819.0</v>
      </c>
      <c r="B8" s="76" t="s">
        <v>5419</v>
      </c>
      <c r="C8" s="37" t="s">
        <v>5420</v>
      </c>
      <c r="D8" s="37" t="s">
        <v>5402</v>
      </c>
      <c r="E8" s="6" t="s">
        <v>5403</v>
      </c>
      <c r="F8" s="6" t="s">
        <v>5421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1820.0</v>
      </c>
      <c r="B9" s="76" t="s">
        <v>5422</v>
      </c>
      <c r="C9" s="37" t="s">
        <v>5423</v>
      </c>
      <c r="D9" s="37" t="s">
        <v>5417</v>
      </c>
      <c r="E9" s="6" t="s">
        <v>5403</v>
      </c>
      <c r="F9" s="6" t="s">
        <v>5424</v>
      </c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</sheetData>
  <dataValidations>
    <dataValidation type="list" allowBlank="1" showErrorMessage="1" sqref="J3:J8">
      <formula1>$AF$2:$AF$3</formula1>
    </dataValidation>
    <dataValidation type="list" allowBlank="1" showErrorMessage="1" sqref="H3:H8">
      <formula1>$AE$2:$AE$4</formula1>
    </dataValidation>
    <dataValidation type="list" allowBlank="1" showErrorMessage="1" sqref="G3:G8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6.43"/>
    <col customWidth="1" min="5" max="5" width="22.14"/>
    <col customWidth="1" min="6" max="6" width="18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>
      <c r="A1" s="1" t="s">
        <v>0</v>
      </c>
      <c r="B1" s="2" t="s">
        <v>1</v>
      </c>
      <c r="C1" s="2" t="s">
        <v>2</v>
      </c>
      <c r="D1" s="2" t="s">
        <v>5401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1821.0</v>
      </c>
      <c r="B3" s="76" t="s">
        <v>5425</v>
      </c>
      <c r="C3" s="37" t="s">
        <v>5426</v>
      </c>
      <c r="D3" s="37" t="s">
        <v>5410</v>
      </c>
      <c r="E3" s="6" t="s">
        <v>5403</v>
      </c>
      <c r="F3" s="37" t="s">
        <v>5427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12.0" customHeight="1">
      <c r="A4" s="92">
        <v>1822.0</v>
      </c>
      <c r="B4" s="76" t="s">
        <v>5428</v>
      </c>
      <c r="C4" s="37" t="s">
        <v>5429</v>
      </c>
      <c r="D4" s="37" t="s">
        <v>5410</v>
      </c>
      <c r="E4" s="6" t="s">
        <v>5403</v>
      </c>
      <c r="F4" s="37" t="s">
        <v>5430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1823.0</v>
      </c>
      <c r="B5" s="76" t="s">
        <v>5431</v>
      </c>
      <c r="C5" s="37" t="s">
        <v>5432</v>
      </c>
      <c r="D5" s="37" t="s">
        <v>5410</v>
      </c>
      <c r="E5" s="6" t="s">
        <v>5403</v>
      </c>
      <c r="F5" s="37" t="s">
        <v>5433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1824.0</v>
      </c>
      <c r="B6" s="76" t="s">
        <v>5434</v>
      </c>
      <c r="C6" s="37" t="s">
        <v>5435</v>
      </c>
      <c r="D6" s="37" t="s">
        <v>5410</v>
      </c>
      <c r="E6" s="6" t="s">
        <v>5403</v>
      </c>
      <c r="F6" s="37" t="s">
        <v>5436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2.0" customHeight="1">
      <c r="A7" s="92">
        <v>1825.0</v>
      </c>
      <c r="B7" s="76" t="s">
        <v>5437</v>
      </c>
      <c r="C7" s="37" t="s">
        <v>5438</v>
      </c>
      <c r="D7" s="37" t="s">
        <v>5410</v>
      </c>
      <c r="E7" s="6" t="s">
        <v>5403</v>
      </c>
      <c r="F7" s="37" t="s">
        <v>5439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1826.0</v>
      </c>
      <c r="B8" s="76" t="s">
        <v>5440</v>
      </c>
      <c r="C8" s="37" t="s">
        <v>5441</v>
      </c>
      <c r="D8" s="37" t="s">
        <v>5410</v>
      </c>
      <c r="E8" s="6" t="s">
        <v>5403</v>
      </c>
      <c r="F8" s="37" t="s">
        <v>5442</v>
      </c>
      <c r="G8" s="37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dataValidations>
    <dataValidation type="list" allowBlank="1" showErrorMessage="1" sqref="J3:J8">
      <formula1>$AF$2:$AF$3</formula1>
    </dataValidation>
    <dataValidation type="list" allowBlank="1" showErrorMessage="1" sqref="H3:H8">
      <formula1>$AE$2:$AE$4</formula1>
    </dataValidation>
    <dataValidation type="list" allowBlank="1" showErrorMessage="1" sqref="G3:G8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22.14"/>
    <col customWidth="1" min="6" max="6" width="17.29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95" t="s">
        <v>0</v>
      </c>
      <c r="B1" s="95" t="s">
        <v>1</v>
      </c>
      <c r="C1" s="95" t="s">
        <v>2</v>
      </c>
      <c r="D1" s="95" t="s">
        <v>1545</v>
      </c>
      <c r="E1" s="95" t="s">
        <v>1546</v>
      </c>
      <c r="F1" s="95" t="s">
        <v>12</v>
      </c>
      <c r="G1" s="95" t="s">
        <v>13</v>
      </c>
      <c r="H1" s="95" t="s">
        <v>1814</v>
      </c>
      <c r="I1" s="95" t="s">
        <v>1815</v>
      </c>
      <c r="J1" s="95" t="s">
        <v>1816</v>
      </c>
      <c r="K1" s="95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92"/>
      <c r="B2" s="92"/>
      <c r="C2" s="92"/>
      <c r="D2" s="92"/>
      <c r="E2" s="92"/>
      <c r="F2" s="92"/>
      <c r="G2" s="92">
        <v>0.0</v>
      </c>
      <c r="H2" s="92"/>
      <c r="I2" s="92"/>
      <c r="J2" s="92"/>
      <c r="K2" s="92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24.75" customHeight="1">
      <c r="A3" s="92">
        <v>1827.0</v>
      </c>
      <c r="B3" s="92" t="s">
        <v>5443</v>
      </c>
      <c r="C3" s="92" t="s">
        <v>5444</v>
      </c>
      <c r="D3" s="96">
        <v>9.899011041E9</v>
      </c>
      <c r="E3" s="92" t="s">
        <v>5403</v>
      </c>
      <c r="F3" s="92" t="s">
        <v>5445</v>
      </c>
      <c r="G3" s="92"/>
      <c r="H3" s="92"/>
      <c r="I3" s="92"/>
      <c r="J3" s="92" t="s">
        <v>15</v>
      </c>
      <c r="K3" s="92" t="s">
        <v>5446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 ht="24.0" customHeight="1">
      <c r="A4" s="92">
        <v>1828.0</v>
      </c>
      <c r="B4" s="92" t="s">
        <v>5447</v>
      </c>
      <c r="C4" s="92" t="s">
        <v>5448</v>
      </c>
      <c r="D4" s="96" t="s">
        <v>5449</v>
      </c>
      <c r="E4" s="92" t="s">
        <v>5403</v>
      </c>
      <c r="F4" s="92" t="s">
        <v>5450</v>
      </c>
      <c r="G4" s="92"/>
      <c r="H4" s="92"/>
      <c r="I4" s="92"/>
      <c r="J4" s="92" t="s">
        <v>15</v>
      </c>
      <c r="K4" s="92" t="s">
        <v>5446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25.5" customHeight="1">
      <c r="A5" s="92">
        <v>1829.0</v>
      </c>
      <c r="B5" s="92" t="s">
        <v>5451</v>
      </c>
      <c r="C5" s="92" t="s">
        <v>5452</v>
      </c>
      <c r="D5" s="96">
        <v>8.892006655E9</v>
      </c>
      <c r="E5" s="92" t="s">
        <v>5403</v>
      </c>
      <c r="F5" s="92" t="s">
        <v>5453</v>
      </c>
      <c r="G5" s="92"/>
      <c r="H5" s="92"/>
      <c r="I5" s="92"/>
      <c r="J5" s="92" t="s">
        <v>15</v>
      </c>
      <c r="K5" s="92" t="s">
        <v>5446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25.5" customHeight="1">
      <c r="A6" s="92">
        <v>1830.0</v>
      </c>
      <c r="B6" s="92" t="s">
        <v>5454</v>
      </c>
      <c r="C6" s="92" t="s">
        <v>5455</v>
      </c>
      <c r="D6" s="96">
        <v>9.738437878E9</v>
      </c>
      <c r="E6" s="92" t="s">
        <v>5403</v>
      </c>
      <c r="F6" s="92" t="s">
        <v>5456</v>
      </c>
      <c r="G6" s="92"/>
      <c r="H6" s="92"/>
      <c r="I6" s="92"/>
      <c r="J6" s="92" t="s">
        <v>15</v>
      </c>
      <c r="K6" s="92" t="s">
        <v>5446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2.0" customHeight="1">
      <c r="A7" s="92">
        <v>1831.0</v>
      </c>
      <c r="B7" s="92" t="s">
        <v>5457</v>
      </c>
      <c r="C7" s="92" t="s">
        <v>5458</v>
      </c>
      <c r="D7" s="96">
        <v>9.008452165E9</v>
      </c>
      <c r="E7" s="92" t="s">
        <v>5403</v>
      </c>
      <c r="F7" s="92" t="s">
        <v>5459</v>
      </c>
      <c r="G7" s="92"/>
      <c r="H7" s="92"/>
      <c r="I7" s="92"/>
      <c r="J7" s="92" t="s">
        <v>15</v>
      </c>
      <c r="K7" s="92" t="s">
        <v>5446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23.25" customHeight="1">
      <c r="A8" s="92">
        <v>1832.0</v>
      </c>
      <c r="B8" s="92" t="s">
        <v>5460</v>
      </c>
      <c r="C8" s="92" t="s">
        <v>5461</v>
      </c>
      <c r="D8" s="96">
        <v>7.338075285E9</v>
      </c>
      <c r="E8" s="92" t="s">
        <v>5403</v>
      </c>
      <c r="F8" s="92" t="s">
        <v>5462</v>
      </c>
      <c r="G8" s="92"/>
      <c r="H8" s="92"/>
      <c r="I8" s="92"/>
      <c r="J8" s="92" t="s">
        <v>15</v>
      </c>
      <c r="K8" s="92" t="s">
        <v>5446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24.75" customHeight="1">
      <c r="A9" s="92">
        <v>1833.0</v>
      </c>
      <c r="B9" s="92" t="s">
        <v>5463</v>
      </c>
      <c r="C9" s="92" t="s">
        <v>5464</v>
      </c>
      <c r="D9" s="96">
        <v>7.022228859E9</v>
      </c>
      <c r="E9" s="92" t="s">
        <v>5403</v>
      </c>
      <c r="F9" s="92" t="s">
        <v>5465</v>
      </c>
      <c r="G9" s="92"/>
      <c r="H9" s="92"/>
      <c r="I9" s="92"/>
      <c r="J9" s="92" t="s">
        <v>15</v>
      </c>
      <c r="K9" s="92" t="s">
        <v>5446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9">
      <formula1>$AF$2:$AF$3</formula1>
    </dataValidation>
    <dataValidation type="list" allowBlank="1" showErrorMessage="1" sqref="H3:H8">
      <formula1>$AE$2:$AE$4</formula1>
    </dataValidation>
    <dataValidation type="list" allowBlank="1" showErrorMessage="1" sqref="G3:G8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2.29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1834.0</v>
      </c>
      <c r="B3" s="76" t="s">
        <v>5466</v>
      </c>
      <c r="C3" s="38" t="s">
        <v>5467</v>
      </c>
      <c r="D3" s="85">
        <v>7.988665804E9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1835.0</v>
      </c>
      <c r="B4" s="76" t="s">
        <v>5468</v>
      </c>
      <c r="C4" s="37" t="s">
        <v>5469</v>
      </c>
      <c r="D4" s="85">
        <v>9.844573352E9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1836.0</v>
      </c>
      <c r="B5" s="76" t="s">
        <v>5470</v>
      </c>
      <c r="C5" s="37" t="s">
        <v>5471</v>
      </c>
      <c r="D5" s="85">
        <v>7.349149123E9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1837.0</v>
      </c>
      <c r="B6" s="76" t="s">
        <v>5472</v>
      </c>
      <c r="C6" s="37" t="s">
        <v>5473</v>
      </c>
      <c r="D6" s="85">
        <v>9.830971575E9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1838.0</v>
      </c>
      <c r="B7" s="76" t="s">
        <v>5474</v>
      </c>
      <c r="C7" s="37" t="s">
        <v>5475</v>
      </c>
      <c r="D7" s="85">
        <v>9.704574803E9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1839.0</v>
      </c>
      <c r="B8" s="76" t="s">
        <v>5476</v>
      </c>
      <c r="C8" s="37" t="s">
        <v>5477</v>
      </c>
      <c r="D8" s="85">
        <v>9.066283297E9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1840.0</v>
      </c>
      <c r="B9" s="76" t="s">
        <v>5478</v>
      </c>
      <c r="C9" s="37" t="s">
        <v>5479</v>
      </c>
      <c r="D9" s="85">
        <v>9.901930377E9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1841.0</v>
      </c>
      <c r="B10" s="76" t="s">
        <v>5480</v>
      </c>
      <c r="C10" s="37" t="s">
        <v>5481</v>
      </c>
      <c r="D10" s="85">
        <v>9.490839538E9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1842.0</v>
      </c>
      <c r="B11" s="76" t="s">
        <v>5482</v>
      </c>
      <c r="C11" s="37" t="s">
        <v>5483</v>
      </c>
      <c r="D11" s="85">
        <v>9.900066093E9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1843.0</v>
      </c>
      <c r="B12" s="76" t="s">
        <v>5484</v>
      </c>
      <c r="C12" s="37" t="s">
        <v>5485</v>
      </c>
      <c r="D12" s="85">
        <v>9.739968555E9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1844.0</v>
      </c>
      <c r="B13" s="76" t="s">
        <v>5486</v>
      </c>
      <c r="C13" s="37" t="s">
        <v>5487</v>
      </c>
      <c r="D13" s="85">
        <v>8.886399554E9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1845.0</v>
      </c>
      <c r="B14" s="76" t="s">
        <v>5488</v>
      </c>
      <c r="C14" s="37" t="s">
        <v>5489</v>
      </c>
      <c r="D14" s="85">
        <v>7.25953432E9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1846.0</v>
      </c>
      <c r="B15" s="76" t="s">
        <v>5490</v>
      </c>
      <c r="C15" s="6" t="s">
        <v>5491</v>
      </c>
      <c r="D15" s="11">
        <v>7.022903444E9</v>
      </c>
      <c r="E15" s="6" t="s">
        <v>3541</v>
      </c>
      <c r="F15" s="6"/>
      <c r="G15" s="6"/>
      <c r="H15" s="6" t="s">
        <v>1830</v>
      </c>
      <c r="I15" s="6" t="s">
        <v>5492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1847.0</v>
      </c>
      <c r="B16" s="76" t="s">
        <v>5493</v>
      </c>
      <c r="C16" s="37" t="s">
        <v>5494</v>
      </c>
      <c r="D16" s="85">
        <v>9.986111083E9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1848.0</v>
      </c>
      <c r="B17" s="76" t="s">
        <v>5495</v>
      </c>
      <c r="C17" s="37" t="s">
        <v>5496</v>
      </c>
      <c r="D17" s="85">
        <v>9.626414416E9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1849.0</v>
      </c>
      <c r="B18" s="76" t="s">
        <v>5497</v>
      </c>
      <c r="C18" s="37" t="s">
        <v>5498</v>
      </c>
      <c r="D18" s="85">
        <v>8.1978907E9</v>
      </c>
      <c r="E18" s="6" t="s">
        <v>3541</v>
      </c>
      <c r="F18" s="6"/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1850.0</v>
      </c>
      <c r="B19" s="76" t="s">
        <v>5499</v>
      </c>
      <c r="C19" s="6" t="s">
        <v>5500</v>
      </c>
      <c r="D19" s="85">
        <v>9.632029805E9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1851.0</v>
      </c>
      <c r="B20" s="76" t="s">
        <v>5501</v>
      </c>
      <c r="C20" s="37" t="s">
        <v>5502</v>
      </c>
      <c r="D20" s="85">
        <v>7.600031422E9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1852.0</v>
      </c>
      <c r="B21" s="76" t="s">
        <v>5503</v>
      </c>
      <c r="C21" s="37" t="s">
        <v>5504</v>
      </c>
      <c r="D21" s="85">
        <v>9.866479335E9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1853.0</v>
      </c>
      <c r="B22" s="76" t="s">
        <v>5505</v>
      </c>
      <c r="C22" s="37" t="s">
        <v>5506</v>
      </c>
      <c r="D22" s="85">
        <v>9.731113931E9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1854.0</v>
      </c>
      <c r="B23" s="76" t="s">
        <v>5507</v>
      </c>
      <c r="C23" s="37" t="s">
        <v>5508</v>
      </c>
      <c r="D23" s="85">
        <v>9.920621294E9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1855.0</v>
      </c>
      <c r="B24" s="76" t="s">
        <v>5509</v>
      </c>
      <c r="C24" s="37" t="s">
        <v>5510</v>
      </c>
      <c r="D24" s="85">
        <v>9.740697831E9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1856.0</v>
      </c>
      <c r="B25" s="76" t="s">
        <v>5513</v>
      </c>
      <c r="C25" s="37" t="s">
        <v>5514</v>
      </c>
      <c r="D25" s="85">
        <v>7.702566604E9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1857.0</v>
      </c>
      <c r="B26" s="76" t="s">
        <v>5517</v>
      </c>
      <c r="C26" s="37" t="s">
        <v>5518</v>
      </c>
      <c r="D26" s="85">
        <v>9.025558878E9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1858.0</v>
      </c>
      <c r="B27" s="76" t="s">
        <v>5521</v>
      </c>
      <c r="C27" s="37" t="s">
        <v>5522</v>
      </c>
      <c r="D27" s="85">
        <v>9.008655877E9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1859.0</v>
      </c>
      <c r="B28" s="76" t="s">
        <v>5525</v>
      </c>
      <c r="C28" s="37" t="s">
        <v>5526</v>
      </c>
      <c r="D28" s="85">
        <v>8.123368272E9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1860.0</v>
      </c>
      <c r="B29" s="76" t="s">
        <v>5529</v>
      </c>
      <c r="C29" s="37" t="s">
        <v>5530</v>
      </c>
      <c r="D29" s="85">
        <v>9.743106074E9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1861.0</v>
      </c>
      <c r="B30" s="76" t="s">
        <v>5533</v>
      </c>
      <c r="C30" s="37" t="s">
        <v>5534</v>
      </c>
      <c r="D30" s="85">
        <v>7.829525617E9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1862.0</v>
      </c>
      <c r="B31" s="76" t="s">
        <v>5537</v>
      </c>
      <c r="C31" s="37" t="s">
        <v>5538</v>
      </c>
      <c r="D31" s="85">
        <v>9.845715001E9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1863.0</v>
      </c>
      <c r="B32" s="76" t="s">
        <v>5539</v>
      </c>
      <c r="C32" s="37" t="s">
        <v>5541</v>
      </c>
      <c r="D32" s="85">
        <v>9.953556728E9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1864.0</v>
      </c>
      <c r="B33" s="76" t="s">
        <v>5545</v>
      </c>
      <c r="C33" s="37" t="s">
        <v>5546</v>
      </c>
      <c r="D33" s="85">
        <v>7.204857129E9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1865.0</v>
      </c>
      <c r="B34" s="76" t="s">
        <v>5550</v>
      </c>
      <c r="C34" s="37" t="s">
        <v>5551</v>
      </c>
      <c r="D34" s="85">
        <v>9.98009586E9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1866.0</v>
      </c>
      <c r="B35" s="76" t="s">
        <v>5552</v>
      </c>
      <c r="C35" s="37" t="s">
        <v>5553</v>
      </c>
      <c r="D35" s="85">
        <v>9.980868519E9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1867.0</v>
      </c>
      <c r="B36" s="76" t="s">
        <v>5556</v>
      </c>
      <c r="C36" s="37" t="s">
        <v>5557</v>
      </c>
      <c r="D36" s="85">
        <v>9.686634757E9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1868.0</v>
      </c>
      <c r="B37" s="76" t="s">
        <v>5560</v>
      </c>
      <c r="C37" s="37" t="s">
        <v>5561</v>
      </c>
      <c r="D37" s="85">
        <v>9.886021376E9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1869.0</v>
      </c>
      <c r="B38" s="76" t="s">
        <v>5565</v>
      </c>
      <c r="C38" s="37" t="s">
        <v>5566</v>
      </c>
      <c r="D38" s="85">
        <v>7.02226692E9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1870.0</v>
      </c>
      <c r="B39" s="76" t="s">
        <v>5569</v>
      </c>
      <c r="C39" s="37" t="s">
        <v>5570</v>
      </c>
      <c r="D39" s="85">
        <v>9.591059892E9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1871.0</v>
      </c>
      <c r="B40" s="76" t="s">
        <v>5573</v>
      </c>
      <c r="C40" s="37" t="s">
        <v>5574</v>
      </c>
      <c r="D40" s="85">
        <v>8.295725511E9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1872.0</v>
      </c>
      <c r="B41" s="76" t="s">
        <v>5577</v>
      </c>
      <c r="C41" s="37" t="s">
        <v>5578</v>
      </c>
      <c r="D41" s="85">
        <v>9.497850903E9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1873.0</v>
      </c>
      <c r="B42" s="76" t="s">
        <v>5581</v>
      </c>
      <c r="C42" s="37" t="s">
        <v>5582</v>
      </c>
      <c r="D42" s="85">
        <v>9.916240234E9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4.25" customHeight="1">
      <c r="A43" s="92">
        <v>1874.0</v>
      </c>
      <c r="B43" s="76" t="s">
        <v>5586</v>
      </c>
      <c r="C43" s="37" t="s">
        <v>5587</v>
      </c>
      <c r="D43" s="85">
        <v>9.745440657E9</v>
      </c>
      <c r="E43" s="6" t="s">
        <v>3541</v>
      </c>
      <c r="F43" s="6"/>
      <c r="G43" s="6"/>
      <c r="H43" s="6"/>
      <c r="I43" s="6"/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1875.0</v>
      </c>
      <c r="B44" s="76" t="s">
        <v>5590</v>
      </c>
      <c r="C44" s="37" t="s">
        <v>5591</v>
      </c>
      <c r="D44" s="85">
        <v>9.743297931E9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1876.0</v>
      </c>
      <c r="B45" s="76" t="s">
        <v>5594</v>
      </c>
      <c r="C45" s="37" t="s">
        <v>5595</v>
      </c>
      <c r="D45" s="85">
        <v>9.790382375E9</v>
      </c>
      <c r="E45" s="6" t="s">
        <v>3541</v>
      </c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1877.0</v>
      </c>
      <c r="B46" s="76" t="s">
        <v>5599</v>
      </c>
      <c r="C46" s="37" t="s">
        <v>5600</v>
      </c>
      <c r="D46" s="85">
        <v>9.538088507E9</v>
      </c>
      <c r="E46" s="6" t="s">
        <v>3541</v>
      </c>
      <c r="F46" s="6"/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1878.0</v>
      </c>
      <c r="B47" s="76" t="s">
        <v>5603</v>
      </c>
      <c r="C47" s="37" t="s">
        <v>5604</v>
      </c>
      <c r="D47" s="85">
        <v>9.999595388E9</v>
      </c>
      <c r="E47" s="6" t="s">
        <v>3541</v>
      </c>
      <c r="F47" s="6"/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1879.0</v>
      </c>
      <c r="B48" s="76" t="s">
        <v>5607</v>
      </c>
      <c r="C48" s="37" t="s">
        <v>5608</v>
      </c>
      <c r="D48" s="85">
        <v>9.945798756E9</v>
      </c>
      <c r="E48" s="6" t="s">
        <v>3541</v>
      </c>
      <c r="F48" s="6"/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1880.0</v>
      </c>
      <c r="B49" s="76" t="s">
        <v>5611</v>
      </c>
      <c r="C49" s="37" t="s">
        <v>5612</v>
      </c>
      <c r="D49" s="85">
        <v>8.904428727E9</v>
      </c>
      <c r="E49" s="6" t="s">
        <v>3541</v>
      </c>
      <c r="F49" s="6"/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1881.0</v>
      </c>
      <c r="B50" s="76" t="s">
        <v>5615</v>
      </c>
      <c r="C50" s="37" t="s">
        <v>5616</v>
      </c>
      <c r="D50" s="85">
        <v>7.760755799E9</v>
      </c>
      <c r="E50" s="6" t="s">
        <v>3541</v>
      </c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1882.0</v>
      </c>
      <c r="B51" s="76" t="s">
        <v>5619</v>
      </c>
      <c r="C51" s="37" t="s">
        <v>5620</v>
      </c>
      <c r="D51" s="85">
        <v>8.007620303E9</v>
      </c>
      <c r="E51" s="6" t="s">
        <v>3541</v>
      </c>
      <c r="F51" s="6"/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1883.0</v>
      </c>
      <c r="B52" s="37" t="s">
        <v>5623</v>
      </c>
      <c r="C52" s="6" t="s">
        <v>5624</v>
      </c>
      <c r="D52" s="85">
        <v>9.060495739E9</v>
      </c>
      <c r="E52" s="6" t="s">
        <v>3541</v>
      </c>
      <c r="F52" s="6"/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1884.0</v>
      </c>
      <c r="B53" s="76" t="s">
        <v>5627</v>
      </c>
      <c r="C53" s="37" t="s">
        <v>5628</v>
      </c>
      <c r="D53" s="85">
        <v>9.986010383E9</v>
      </c>
      <c r="E53" s="6" t="s">
        <v>3541</v>
      </c>
      <c r="F53" s="6"/>
      <c r="G53" s="6"/>
      <c r="H53" s="6" t="s">
        <v>1830</v>
      </c>
      <c r="I53" s="6" t="s">
        <v>5629</v>
      </c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1885.0</v>
      </c>
      <c r="B54" s="76" t="s">
        <v>5632</v>
      </c>
      <c r="C54" s="37" t="s">
        <v>5633</v>
      </c>
      <c r="D54" s="85">
        <v>9.766892223E9</v>
      </c>
      <c r="E54" s="6" t="s">
        <v>3541</v>
      </c>
      <c r="F54" s="6"/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1886.0</v>
      </c>
      <c r="B55" s="76" t="s">
        <v>5636</v>
      </c>
      <c r="C55" s="37" t="s">
        <v>5637</v>
      </c>
      <c r="D55" s="85">
        <v>8.861057378E9</v>
      </c>
      <c r="E55" s="6" t="s">
        <v>3541</v>
      </c>
      <c r="F55" s="6"/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1887.0</v>
      </c>
      <c r="B56" s="76" t="s">
        <v>5638</v>
      </c>
      <c r="C56" s="37" t="s">
        <v>5639</v>
      </c>
      <c r="D56" s="85">
        <v>8.123080084E9</v>
      </c>
      <c r="E56" s="6" t="s">
        <v>3541</v>
      </c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1888.0</v>
      </c>
      <c r="B57" s="76" t="s">
        <v>5642</v>
      </c>
      <c r="C57" s="37" t="s">
        <v>5643</v>
      </c>
      <c r="D57" s="85">
        <v>9.66338002E9</v>
      </c>
      <c r="E57" s="6" t="s">
        <v>3541</v>
      </c>
      <c r="F57" s="6"/>
      <c r="G57" s="6"/>
      <c r="H57" s="6" t="s">
        <v>1830</v>
      </c>
      <c r="I57" s="6" t="s">
        <v>4184</v>
      </c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1889.0</v>
      </c>
      <c r="B58" s="76" t="s">
        <v>5646</v>
      </c>
      <c r="C58" s="37" t="s">
        <v>5647</v>
      </c>
      <c r="D58" s="85">
        <v>9.963783788E9</v>
      </c>
      <c r="E58" s="6" t="s">
        <v>3541</v>
      </c>
      <c r="F58" s="6"/>
      <c r="G58" s="6"/>
      <c r="H58" s="6" t="s">
        <v>1830</v>
      </c>
      <c r="I58" s="6" t="s">
        <v>5650</v>
      </c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1890.0</v>
      </c>
      <c r="B59" s="76" t="s">
        <v>5651</v>
      </c>
      <c r="C59" s="37" t="s">
        <v>5653</v>
      </c>
      <c r="D59" s="85">
        <v>9.164737569E9</v>
      </c>
      <c r="E59" s="6" t="s">
        <v>3541</v>
      </c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>
        <v>1891.0</v>
      </c>
      <c r="B60" s="76" t="s">
        <v>5655</v>
      </c>
      <c r="C60" s="37" t="s">
        <v>5656</v>
      </c>
      <c r="D60" s="85">
        <v>9.845944944E9</v>
      </c>
      <c r="E60" s="6" t="s">
        <v>3541</v>
      </c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>
        <v>1892.0</v>
      </c>
      <c r="B61" s="76" t="s">
        <v>5659</v>
      </c>
      <c r="C61" s="37" t="s">
        <v>5660</v>
      </c>
      <c r="D61" s="85">
        <v>9.916838469E9</v>
      </c>
      <c r="E61" s="6" t="s">
        <v>3541</v>
      </c>
      <c r="F61" s="6"/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>
        <v>1893.0</v>
      </c>
      <c r="B62" s="76" t="s">
        <v>5663</v>
      </c>
      <c r="C62" s="37" t="s">
        <v>5664</v>
      </c>
      <c r="D62" s="85">
        <v>9.008032292E9</v>
      </c>
      <c r="E62" s="6" t="s">
        <v>3541</v>
      </c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92"/>
      <c r="B63" s="76"/>
      <c r="C63" s="37"/>
      <c r="D63" s="85"/>
      <c r="E63" s="6"/>
      <c r="F63" s="6"/>
      <c r="G63" s="6"/>
      <c r="H63" s="6"/>
      <c r="I63" s="6"/>
      <c r="J63" s="6"/>
      <c r="K63" s="3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50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34">
      <formula1>$BU$1:$BU$2</formula1>
    </dataValidation>
  </dataValidations>
  <hyperlinks>
    <hyperlink r:id="rId1" ref="C3"/>
  </hyperlinks>
  <printOptions/>
  <pageMargins bottom="0.75" footer="0.0" header="0.0" left="0.7" right="0.7" top="0.75"/>
  <pageSetup orientation="landscape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1894.0</v>
      </c>
      <c r="B3" s="76" t="s">
        <v>5511</v>
      </c>
      <c r="C3" s="37" t="s">
        <v>5512</v>
      </c>
      <c r="D3" s="85">
        <v>9.490603917E9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1895.0</v>
      </c>
      <c r="B4" s="76" t="s">
        <v>5515</v>
      </c>
      <c r="C4" s="37" t="s">
        <v>5516</v>
      </c>
      <c r="D4" s="85">
        <v>9.849001584E9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1896.0</v>
      </c>
      <c r="B5" s="76" t="s">
        <v>5519</v>
      </c>
      <c r="C5" s="37" t="s">
        <v>5520</v>
      </c>
      <c r="D5" s="85">
        <v>9.966017513E9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1897.0</v>
      </c>
      <c r="B6" s="76" t="s">
        <v>5523</v>
      </c>
      <c r="C6" s="37" t="s">
        <v>5524</v>
      </c>
      <c r="D6" s="85">
        <v>7.093603511E9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1898.0</v>
      </c>
      <c r="B7" s="76" t="s">
        <v>5527</v>
      </c>
      <c r="C7" s="37" t="s">
        <v>5528</v>
      </c>
      <c r="D7" s="85">
        <v>9.948509304E9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1964.0</v>
      </c>
      <c r="B8" s="76" t="s">
        <v>5531</v>
      </c>
      <c r="C8" s="37" t="s">
        <v>5532</v>
      </c>
      <c r="D8" s="85">
        <v>9.032494919E9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1900.0</v>
      </c>
      <c r="B9" s="76" t="s">
        <v>5535</v>
      </c>
      <c r="C9" s="37" t="s">
        <v>5536</v>
      </c>
      <c r="D9" s="85">
        <v>9.912754375E9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1901.0</v>
      </c>
      <c r="B10" s="76" t="s">
        <v>5540</v>
      </c>
      <c r="C10" s="37" t="s">
        <v>5542</v>
      </c>
      <c r="D10" s="85">
        <v>9.390333699E9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1902.0</v>
      </c>
      <c r="B11" s="76" t="s">
        <v>5543</v>
      </c>
      <c r="C11" s="37" t="s">
        <v>5544</v>
      </c>
      <c r="D11" s="85">
        <v>7.838701764E9</v>
      </c>
      <c r="E11" s="6" t="s">
        <v>3541</v>
      </c>
      <c r="F11" s="6"/>
      <c r="G11" s="6"/>
      <c r="H11" s="6" t="s">
        <v>1824</v>
      </c>
      <c r="I11" s="6" t="s">
        <v>5547</v>
      </c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1903.0</v>
      </c>
      <c r="B12" s="76" t="s">
        <v>5548</v>
      </c>
      <c r="C12" s="37" t="s">
        <v>5549</v>
      </c>
      <c r="D12" s="85">
        <v>7.204116768E9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1904.0</v>
      </c>
      <c r="B13" s="76" t="s">
        <v>5554</v>
      </c>
      <c r="C13" s="37" t="s">
        <v>5555</v>
      </c>
      <c r="D13" s="85">
        <v>7.416143369E9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1905.0</v>
      </c>
      <c r="B14" s="76" t="s">
        <v>5558</v>
      </c>
      <c r="C14" s="6" t="s">
        <v>5559</v>
      </c>
      <c r="D14" s="11">
        <v>9.940524618E9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1906.0</v>
      </c>
      <c r="B15" s="76" t="s">
        <v>5562</v>
      </c>
      <c r="C15" s="37" t="s">
        <v>5563</v>
      </c>
      <c r="D15" s="85">
        <v>9.908429111E9</v>
      </c>
      <c r="E15" s="6" t="s">
        <v>3541</v>
      </c>
      <c r="F15" s="6"/>
      <c r="G15" s="6"/>
      <c r="H15" s="6" t="s">
        <v>1830</v>
      </c>
      <c r="I15" s="6" t="s">
        <v>5564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1907.0</v>
      </c>
      <c r="B16" s="76" t="s">
        <v>5567</v>
      </c>
      <c r="C16" s="37" t="s">
        <v>5568</v>
      </c>
      <c r="D16" s="85">
        <v>9.963148663E9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1908.0</v>
      </c>
      <c r="B17" s="76" t="s">
        <v>5571</v>
      </c>
      <c r="C17" s="37" t="s">
        <v>5572</v>
      </c>
      <c r="D17" s="85">
        <v>8.121218507E9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1909.0</v>
      </c>
      <c r="B18" s="76" t="s">
        <v>5575</v>
      </c>
      <c r="C18" s="6" t="s">
        <v>5576</v>
      </c>
      <c r="D18" s="85">
        <v>9.490117453E9</v>
      </c>
      <c r="E18" s="6" t="s">
        <v>3541</v>
      </c>
      <c r="F18" s="6"/>
      <c r="G18" s="6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1910.0</v>
      </c>
      <c r="B19" s="76" t="s">
        <v>5579</v>
      </c>
      <c r="C19" s="37" t="s">
        <v>5580</v>
      </c>
      <c r="D19" s="85">
        <v>8.1251036E9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1911.0</v>
      </c>
      <c r="B20" s="76" t="s">
        <v>5583</v>
      </c>
      <c r="C20" s="37" t="s">
        <v>5584</v>
      </c>
      <c r="D20" s="85">
        <v>8.985753471E9</v>
      </c>
      <c r="E20" s="6" t="s">
        <v>3541</v>
      </c>
      <c r="F20" s="6"/>
      <c r="G20" s="6"/>
      <c r="H20" s="6" t="s">
        <v>1830</v>
      </c>
      <c r="I20" s="6" t="s">
        <v>5585</v>
      </c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1912.0</v>
      </c>
      <c r="B21" s="76" t="s">
        <v>5588</v>
      </c>
      <c r="C21" s="37" t="s">
        <v>5589</v>
      </c>
      <c r="D21" s="85">
        <v>8.465931684E9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1913.0</v>
      </c>
      <c r="B22" s="76" t="s">
        <v>5592</v>
      </c>
      <c r="C22" s="37" t="s">
        <v>5593</v>
      </c>
      <c r="D22" s="85">
        <v>9.94980202E9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1914.0</v>
      </c>
      <c r="B23" s="76" t="s">
        <v>5596</v>
      </c>
      <c r="C23" s="37" t="s">
        <v>5597</v>
      </c>
      <c r="D23" s="85">
        <v>9.533393542E9</v>
      </c>
      <c r="E23" s="6" t="s">
        <v>3541</v>
      </c>
      <c r="F23" s="6"/>
      <c r="G23" s="6"/>
      <c r="H23" s="6" t="s">
        <v>1830</v>
      </c>
      <c r="I23" s="6" t="s">
        <v>5598</v>
      </c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1915.0</v>
      </c>
      <c r="B24" s="76" t="s">
        <v>5601</v>
      </c>
      <c r="C24" s="37" t="s">
        <v>5602</v>
      </c>
      <c r="D24" s="85">
        <v>9.642927437E9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1916.0</v>
      </c>
      <c r="B25" s="76" t="s">
        <v>5605</v>
      </c>
      <c r="C25" s="37" t="s">
        <v>5606</v>
      </c>
      <c r="D25" s="85">
        <v>9.966588929E9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1917.0</v>
      </c>
      <c r="B26" s="76" t="s">
        <v>5609</v>
      </c>
      <c r="C26" s="37" t="s">
        <v>5610</v>
      </c>
      <c r="D26" s="85">
        <v>8.142158266E9</v>
      </c>
      <c r="E26" s="6" t="s">
        <v>3541</v>
      </c>
      <c r="F26" s="6"/>
      <c r="G26" s="6"/>
      <c r="H26" s="6" t="s">
        <v>1830</v>
      </c>
      <c r="I26" s="6" t="s">
        <v>5598</v>
      </c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1918.0</v>
      </c>
      <c r="B27" s="76" t="s">
        <v>5613</v>
      </c>
      <c r="C27" s="37" t="s">
        <v>5614</v>
      </c>
      <c r="D27" s="85">
        <v>8.9777559E9</v>
      </c>
      <c r="E27" s="6" t="s">
        <v>3541</v>
      </c>
      <c r="F27" s="6"/>
      <c r="G27" s="6"/>
      <c r="H27" s="6" t="s">
        <v>1830</v>
      </c>
      <c r="I27" s="6" t="s">
        <v>3474</v>
      </c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1919.0</v>
      </c>
      <c r="B28" s="76" t="s">
        <v>5617</v>
      </c>
      <c r="C28" s="37" t="s">
        <v>5618</v>
      </c>
      <c r="D28" s="85">
        <v>9.949206462E9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1920.0</v>
      </c>
      <c r="B29" s="76" t="s">
        <v>5621</v>
      </c>
      <c r="C29" s="37" t="s">
        <v>5622</v>
      </c>
      <c r="D29" s="85">
        <v>8.328338177E9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1921.0</v>
      </c>
      <c r="B30" s="76" t="s">
        <v>5625</v>
      </c>
      <c r="C30" s="37" t="s">
        <v>5626</v>
      </c>
      <c r="D30" s="85">
        <v>7.729821219E9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1922.0</v>
      </c>
      <c r="B31" s="76" t="s">
        <v>5630</v>
      </c>
      <c r="C31" s="37" t="s">
        <v>5631</v>
      </c>
      <c r="D31" s="85">
        <v>9.694838382E9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1923.0</v>
      </c>
      <c r="B32" s="76" t="s">
        <v>5634</v>
      </c>
      <c r="C32" s="37" t="s">
        <v>5635</v>
      </c>
      <c r="D32" s="85">
        <v>8.008089282E9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1924.0</v>
      </c>
      <c r="B33" s="76" t="s">
        <v>5640</v>
      </c>
      <c r="C33" s="37" t="s">
        <v>5641</v>
      </c>
      <c r="D33" s="85">
        <v>9.030464667E9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1925.0</v>
      </c>
      <c r="B34" s="76" t="s">
        <v>5644</v>
      </c>
      <c r="C34" s="37" t="s">
        <v>5645</v>
      </c>
      <c r="D34" s="85">
        <v>8.106504513E9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1926.0</v>
      </c>
      <c r="B35" s="76" t="s">
        <v>5648</v>
      </c>
      <c r="C35" s="37" t="s">
        <v>5649</v>
      </c>
      <c r="D35" s="85">
        <v>9.000398897E9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1927.0</v>
      </c>
      <c r="B36" s="76" t="s">
        <v>5652</v>
      </c>
      <c r="C36" s="37" t="s">
        <v>5654</v>
      </c>
      <c r="D36" s="85">
        <v>7.38210494E9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1928.0</v>
      </c>
      <c r="B37" s="76" t="s">
        <v>5657</v>
      </c>
      <c r="C37" s="37" t="s">
        <v>5658</v>
      </c>
      <c r="D37" s="85">
        <v>9.611634358E9</v>
      </c>
      <c r="E37" s="6" t="s">
        <v>3541</v>
      </c>
      <c r="F37" s="6"/>
      <c r="G37" s="6"/>
      <c r="H37" s="6" t="s">
        <v>1830</v>
      </c>
      <c r="I37" s="6" t="s">
        <v>3474</v>
      </c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1929.0</v>
      </c>
      <c r="B38" s="76" t="s">
        <v>5661</v>
      </c>
      <c r="C38" s="37" t="s">
        <v>5662</v>
      </c>
      <c r="D38" s="85">
        <v>8.688858562E9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92">
        <v>1930.0</v>
      </c>
      <c r="B39" s="76" t="s">
        <v>5665</v>
      </c>
      <c r="C39" s="37" t="s">
        <v>5666</v>
      </c>
      <c r="D39" s="85">
        <v>9.959004818E9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75" customHeight="1">
      <c r="A40" s="92">
        <v>1931.0</v>
      </c>
      <c r="B40" s="76" t="s">
        <v>5667</v>
      </c>
      <c r="C40" s="37" t="s">
        <v>5668</v>
      </c>
      <c r="D40" s="85">
        <v>9.022543673E9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1932.0</v>
      </c>
      <c r="B41" s="76" t="s">
        <v>5669</v>
      </c>
      <c r="C41" s="37" t="s">
        <v>5670</v>
      </c>
      <c r="D41" s="85">
        <v>9.704142436E9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1933.0</v>
      </c>
      <c r="B42" s="76" t="s">
        <v>5671</v>
      </c>
      <c r="C42" s="37" t="s">
        <v>5672</v>
      </c>
      <c r="D42" s="85">
        <v>8.179941296E9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1934.0</v>
      </c>
      <c r="B43" s="76" t="s">
        <v>5673</v>
      </c>
      <c r="C43" s="37" t="s">
        <v>5674</v>
      </c>
      <c r="D43" s="85">
        <v>7.675915712E9</v>
      </c>
      <c r="E43" s="6" t="s">
        <v>3541</v>
      </c>
      <c r="F43" s="6"/>
      <c r="G43" s="6"/>
      <c r="H43" s="6" t="s">
        <v>1830</v>
      </c>
      <c r="I43" s="6" t="s">
        <v>3474</v>
      </c>
      <c r="J43" s="6"/>
      <c r="K43" s="3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92">
        <v>1935.0</v>
      </c>
      <c r="B44" s="76" t="s">
        <v>5675</v>
      </c>
      <c r="C44" s="37" t="s">
        <v>5676</v>
      </c>
      <c r="D44" s="85">
        <v>9.959286561E9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1936.0</v>
      </c>
      <c r="B45" s="76" t="s">
        <v>5677</v>
      </c>
      <c r="C45" s="37" t="s">
        <v>5678</v>
      </c>
      <c r="D45" s="85">
        <v>9.121016133E9</v>
      </c>
      <c r="E45" s="6" t="s">
        <v>3541</v>
      </c>
      <c r="F45" s="6"/>
      <c r="G45" s="6"/>
      <c r="H45" s="6"/>
      <c r="I45" s="6"/>
      <c r="J45" s="6"/>
      <c r="K45" s="3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1937.0</v>
      </c>
      <c r="B46" s="76" t="s">
        <v>5679</v>
      </c>
      <c r="C46" s="37" t="s">
        <v>5680</v>
      </c>
      <c r="D46" s="85">
        <v>8.989891374E9</v>
      </c>
      <c r="E46" s="6" t="s">
        <v>3541</v>
      </c>
      <c r="F46" s="6"/>
      <c r="G46" s="6"/>
      <c r="H46" s="6"/>
      <c r="I46" s="6"/>
      <c r="J46" s="6"/>
      <c r="K46" s="3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1938.0</v>
      </c>
      <c r="B47" s="76" t="s">
        <v>5681</v>
      </c>
      <c r="C47" s="37" t="s">
        <v>5682</v>
      </c>
      <c r="D47" s="85">
        <v>9.581192507E9</v>
      </c>
      <c r="E47" s="6" t="s">
        <v>3541</v>
      </c>
      <c r="F47" s="6"/>
      <c r="G47" s="6"/>
      <c r="H47" s="6"/>
      <c r="I47" s="6"/>
      <c r="J47" s="6"/>
      <c r="K47" s="3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1939.0</v>
      </c>
      <c r="B48" s="76" t="s">
        <v>5683</v>
      </c>
      <c r="C48" s="37" t="s">
        <v>5684</v>
      </c>
      <c r="D48" s="85">
        <v>9.686056826E9</v>
      </c>
      <c r="E48" s="6" t="s">
        <v>3541</v>
      </c>
      <c r="F48" s="6"/>
      <c r="G48" s="6"/>
      <c r="H48" s="6"/>
      <c r="I48" s="6"/>
      <c r="J48" s="6"/>
      <c r="K48" s="3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1940.0</v>
      </c>
      <c r="B49" s="76" t="s">
        <v>5685</v>
      </c>
      <c r="C49" s="37" t="s">
        <v>5686</v>
      </c>
      <c r="D49" s="85">
        <v>9.177464307E9</v>
      </c>
      <c r="E49" s="6" t="s">
        <v>3541</v>
      </c>
      <c r="F49" s="6"/>
      <c r="G49" s="6"/>
      <c r="H49" s="6"/>
      <c r="I49" s="6"/>
      <c r="J49" s="6"/>
      <c r="K49" s="3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1941.0</v>
      </c>
      <c r="B50" s="76" t="s">
        <v>5687</v>
      </c>
      <c r="C50" s="37" t="s">
        <v>5688</v>
      </c>
      <c r="D50" s="85">
        <v>7.702888433E9</v>
      </c>
      <c r="E50" s="6" t="s">
        <v>3541</v>
      </c>
      <c r="F50" s="6"/>
      <c r="G50" s="6"/>
      <c r="H50" s="6"/>
      <c r="I50" s="6"/>
      <c r="J50" s="6"/>
      <c r="K50" s="3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1942.0</v>
      </c>
      <c r="B51" s="76" t="s">
        <v>5689</v>
      </c>
      <c r="C51" s="37" t="s">
        <v>5690</v>
      </c>
      <c r="D51" s="85">
        <v>8.309527862E9</v>
      </c>
      <c r="E51" s="6" t="s">
        <v>3541</v>
      </c>
      <c r="F51" s="6"/>
      <c r="G51" s="6"/>
      <c r="H51" s="6"/>
      <c r="I51" s="6"/>
      <c r="J51" s="6"/>
      <c r="K51" s="3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88">
        <v>1943.0</v>
      </c>
      <c r="B52" s="37" t="s">
        <v>5691</v>
      </c>
      <c r="C52" s="6" t="s">
        <v>5692</v>
      </c>
      <c r="D52" s="85">
        <v>7.799278975E9</v>
      </c>
      <c r="E52" s="6" t="s">
        <v>3541</v>
      </c>
      <c r="F52" s="6"/>
      <c r="G52" s="6"/>
      <c r="H52" s="6"/>
      <c r="I52" s="6"/>
      <c r="J52" s="6"/>
      <c r="K52" s="3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1944.0</v>
      </c>
      <c r="B53" s="76" t="s">
        <v>5693</v>
      </c>
      <c r="C53" s="37" t="s">
        <v>5694</v>
      </c>
      <c r="D53" s="85">
        <v>8.63904572E9</v>
      </c>
      <c r="E53" s="6" t="s">
        <v>3541</v>
      </c>
      <c r="F53" s="6"/>
      <c r="G53" s="6"/>
      <c r="H53" s="6" t="s">
        <v>1830</v>
      </c>
      <c r="I53" s="6" t="s">
        <v>5585</v>
      </c>
      <c r="J53" s="6"/>
      <c r="K53" s="3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1945.0</v>
      </c>
      <c r="B54" s="76" t="s">
        <v>5695</v>
      </c>
      <c r="C54" s="37" t="s">
        <v>5696</v>
      </c>
      <c r="D54" s="85">
        <v>9.052399696E9</v>
      </c>
      <c r="E54" s="6" t="s">
        <v>3541</v>
      </c>
      <c r="F54" s="6"/>
      <c r="G54" s="6"/>
      <c r="H54" s="6"/>
      <c r="I54" s="6"/>
      <c r="J54" s="6"/>
      <c r="K54" s="3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1946.0</v>
      </c>
      <c r="B55" s="76" t="s">
        <v>5697</v>
      </c>
      <c r="C55" s="37" t="s">
        <v>5698</v>
      </c>
      <c r="D55" s="85">
        <v>9.75920522E9</v>
      </c>
      <c r="E55" s="6" t="s">
        <v>3541</v>
      </c>
      <c r="F55" s="6"/>
      <c r="G55" s="6"/>
      <c r="H55" s="6"/>
      <c r="I55" s="6"/>
      <c r="J55" s="6"/>
      <c r="K55" s="3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1947.0</v>
      </c>
      <c r="B56" s="76" t="s">
        <v>5699</v>
      </c>
      <c r="C56" s="37" t="s">
        <v>5700</v>
      </c>
      <c r="D56" s="85">
        <v>7.989444873E9</v>
      </c>
      <c r="E56" s="6" t="s">
        <v>3541</v>
      </c>
      <c r="F56" s="6"/>
      <c r="G56" s="6"/>
      <c r="H56" s="6"/>
      <c r="I56" s="6"/>
      <c r="J56" s="6"/>
      <c r="K56" s="3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1948.0</v>
      </c>
      <c r="B57" s="76" t="s">
        <v>5701</v>
      </c>
      <c r="C57" s="37" t="s">
        <v>5702</v>
      </c>
      <c r="D57" s="85">
        <v>8.708003608E9</v>
      </c>
      <c r="E57" s="6" t="s">
        <v>3541</v>
      </c>
      <c r="F57" s="6"/>
      <c r="G57" s="6"/>
      <c r="H57" s="6" t="s">
        <v>1830</v>
      </c>
      <c r="I57" s="6" t="s">
        <v>3474</v>
      </c>
      <c r="J57" s="6"/>
      <c r="K57" s="3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1305.0</v>
      </c>
      <c r="B58" s="76" t="s">
        <v>3784</v>
      </c>
      <c r="C58" s="37" t="s">
        <v>3786</v>
      </c>
      <c r="D58" s="85">
        <v>9.666312169E9</v>
      </c>
      <c r="E58" s="6" t="s">
        <v>3541</v>
      </c>
      <c r="F58" s="6"/>
      <c r="G58" s="6"/>
      <c r="H58" s="6"/>
      <c r="I58" s="6"/>
      <c r="J58" s="6"/>
      <c r="K58" s="3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1425.0</v>
      </c>
      <c r="B59" s="76" t="s">
        <v>4431</v>
      </c>
      <c r="C59" s="37" t="s">
        <v>4432</v>
      </c>
      <c r="D59" s="85">
        <v>9.912102015E9</v>
      </c>
      <c r="E59" s="6" t="s">
        <v>3541</v>
      </c>
      <c r="F59" s="6"/>
      <c r="G59" s="6"/>
      <c r="H59" s="6"/>
      <c r="I59" s="6"/>
      <c r="J59" s="6"/>
      <c r="K59" s="3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>
        <v>1735.0</v>
      </c>
      <c r="B60" s="76" t="s">
        <v>5703</v>
      </c>
      <c r="C60" s="37" t="s">
        <v>5123</v>
      </c>
      <c r="D60" s="85">
        <v>8.008508587E9</v>
      </c>
      <c r="E60" s="6" t="s">
        <v>3541</v>
      </c>
      <c r="F60" s="6"/>
      <c r="G60" s="6"/>
      <c r="H60" s="6"/>
      <c r="I60" s="6"/>
      <c r="J60" s="6"/>
      <c r="K60" s="3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>
        <v>1806.0</v>
      </c>
      <c r="B61" s="76" t="s">
        <v>5381</v>
      </c>
      <c r="C61" s="37" t="s">
        <v>5382</v>
      </c>
      <c r="D61" s="85">
        <v>9.502931126E9</v>
      </c>
      <c r="E61" s="6" t="s">
        <v>3541</v>
      </c>
      <c r="F61" s="6"/>
      <c r="G61" s="6"/>
      <c r="H61" s="6"/>
      <c r="I61" s="6"/>
      <c r="J61" s="6"/>
      <c r="K61" s="3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>
        <v>1803.0</v>
      </c>
      <c r="B62" s="76" t="s">
        <v>5374</v>
      </c>
      <c r="C62" s="37" t="s">
        <v>5375</v>
      </c>
      <c r="D62" s="85">
        <v>8.8977553E9</v>
      </c>
      <c r="E62" s="6" t="s">
        <v>3541</v>
      </c>
      <c r="F62" s="6"/>
      <c r="G62" s="6"/>
      <c r="H62" s="6"/>
      <c r="I62" s="6"/>
      <c r="J62" s="6"/>
      <c r="K62" s="3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</row>
  </sheetData>
  <dataValidations>
    <dataValidation type="list" allowBlank="1" showErrorMessage="1" sqref="J3:J50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34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1949.0</v>
      </c>
      <c r="B3" s="76" t="s">
        <v>5704</v>
      </c>
      <c r="C3" s="37" t="s">
        <v>5705</v>
      </c>
      <c r="D3" s="85">
        <v>9.5810917E9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1950.0</v>
      </c>
      <c r="B4" s="76" t="s">
        <v>5710</v>
      </c>
      <c r="C4" s="37" t="s">
        <v>5711</v>
      </c>
      <c r="D4" s="85">
        <v>9.70484589E9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1951.0</v>
      </c>
      <c r="B5" s="76" t="s">
        <v>5714</v>
      </c>
      <c r="C5" s="37" t="s">
        <v>5715</v>
      </c>
      <c r="D5" s="85">
        <v>7.330896139E9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1952.0</v>
      </c>
      <c r="B6" s="76" t="s">
        <v>5717</v>
      </c>
      <c r="C6" s="37" t="s">
        <v>5719</v>
      </c>
      <c r="D6" s="85">
        <v>8.019642544E9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1953.0</v>
      </c>
      <c r="B7" s="76" t="s">
        <v>5721</v>
      </c>
      <c r="C7" s="37" t="s">
        <v>5723</v>
      </c>
      <c r="D7" s="85">
        <v>9.133177775E9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1954.0</v>
      </c>
      <c r="B8" s="76" t="s">
        <v>5726</v>
      </c>
      <c r="C8" s="37" t="s">
        <v>5727</v>
      </c>
      <c r="D8" s="85">
        <v>9.100360717E9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1955.0</v>
      </c>
      <c r="B9" s="76" t="s">
        <v>5728</v>
      </c>
      <c r="C9" s="37" t="s">
        <v>5730</v>
      </c>
      <c r="D9" s="85">
        <v>9.90878008E9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1956.0</v>
      </c>
      <c r="B10" s="76" t="s">
        <v>5733</v>
      </c>
      <c r="C10" s="37" t="s">
        <v>5735</v>
      </c>
      <c r="D10" s="85">
        <v>9.247120246E9</v>
      </c>
      <c r="E10" s="6" t="s">
        <v>3541</v>
      </c>
      <c r="F10" s="6"/>
      <c r="G10" s="6"/>
      <c r="H10" s="6" t="s">
        <v>1830</v>
      </c>
      <c r="I10" s="6" t="s">
        <v>5736</v>
      </c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1957.0</v>
      </c>
      <c r="B11" s="76" t="s">
        <v>5739</v>
      </c>
      <c r="C11" s="37" t="s">
        <v>5740</v>
      </c>
      <c r="D11" s="85">
        <v>9.866605552E9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1958.0</v>
      </c>
      <c r="B12" s="76" t="s">
        <v>5743</v>
      </c>
      <c r="C12" s="37" t="s">
        <v>5744</v>
      </c>
      <c r="D12" s="85">
        <v>9.866222356E9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1959.0</v>
      </c>
      <c r="B13" s="76" t="s">
        <v>5747</v>
      </c>
      <c r="C13" s="37" t="s">
        <v>5748</v>
      </c>
      <c r="D13" s="85">
        <v>7.893425123E9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1960.0</v>
      </c>
      <c r="B14" s="76" t="s">
        <v>5751</v>
      </c>
      <c r="C14" s="37" t="s">
        <v>5752</v>
      </c>
      <c r="D14" s="85">
        <v>9.551024406E9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1961.0</v>
      </c>
      <c r="B15" s="76" t="s">
        <v>5755</v>
      </c>
      <c r="C15" s="6" t="s">
        <v>5756</v>
      </c>
      <c r="D15" s="11">
        <v>7.729959049E9</v>
      </c>
      <c r="E15" s="6" t="s">
        <v>3541</v>
      </c>
      <c r="F15" s="6"/>
      <c r="G15" s="6"/>
      <c r="H15" s="6" t="s">
        <v>1830</v>
      </c>
      <c r="I15" s="6" t="s">
        <v>3474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1962.0</v>
      </c>
      <c r="B16" s="76" t="s">
        <v>5759</v>
      </c>
      <c r="C16" s="37" t="s">
        <v>5760</v>
      </c>
      <c r="D16" s="85">
        <v>9.704991901E9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1963.0</v>
      </c>
      <c r="B17" s="76" t="s">
        <v>5763</v>
      </c>
      <c r="C17" s="37" t="s">
        <v>5764</v>
      </c>
      <c r="D17" s="85">
        <v>8.977673787E9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>
        <v>1899.0</v>
      </c>
      <c r="B18" s="4" t="s">
        <v>5769</v>
      </c>
      <c r="C18" s="4" t="s">
        <v>5770</v>
      </c>
      <c r="D18" s="85">
        <v>8.099805906E9</v>
      </c>
      <c r="E18" s="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1965.0</v>
      </c>
      <c r="B19" s="76" t="s">
        <v>5773</v>
      </c>
      <c r="C19" s="6" t="s">
        <v>5774</v>
      </c>
      <c r="D19" s="85">
        <v>8.897142795E9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1966.0</v>
      </c>
      <c r="B20" s="76" t="s">
        <v>5775</v>
      </c>
      <c r="C20" s="37" t="s">
        <v>5776</v>
      </c>
      <c r="D20" s="85">
        <v>8.374907394E9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1967.0</v>
      </c>
      <c r="B21" s="76" t="s">
        <v>5779</v>
      </c>
      <c r="C21" s="37" t="s">
        <v>5780</v>
      </c>
      <c r="D21" s="85">
        <v>8.096420817E9</v>
      </c>
      <c r="E21" s="6" t="s">
        <v>3541</v>
      </c>
      <c r="F21" s="6"/>
      <c r="G21" s="6"/>
      <c r="H21" s="6" t="s">
        <v>1830</v>
      </c>
      <c r="I21" s="6" t="s">
        <v>3474</v>
      </c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1968.0</v>
      </c>
      <c r="B22" s="76" t="s">
        <v>5783</v>
      </c>
      <c r="C22" s="37" t="s">
        <v>5784</v>
      </c>
      <c r="D22" s="85">
        <v>8.218463769E9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1969.0</v>
      </c>
      <c r="B23" s="76" t="s">
        <v>5787</v>
      </c>
      <c r="C23" s="37" t="s">
        <v>5788</v>
      </c>
      <c r="D23" s="85">
        <v>9.133509572E9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1970.0</v>
      </c>
      <c r="B24" s="76" t="s">
        <v>5791</v>
      </c>
      <c r="C24" s="37" t="s">
        <v>5792</v>
      </c>
      <c r="D24" s="85">
        <v>7.397307206E9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1971.0</v>
      </c>
      <c r="B25" s="76" t="s">
        <v>5795</v>
      </c>
      <c r="C25" s="37" t="s">
        <v>5797</v>
      </c>
      <c r="D25" s="85">
        <v>8.099945556E9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1972.0</v>
      </c>
      <c r="B26" s="76" t="s">
        <v>5801</v>
      </c>
      <c r="C26" s="37" t="s">
        <v>5802</v>
      </c>
      <c r="D26" s="85">
        <v>9.908647881E9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1973.0</v>
      </c>
      <c r="B27" s="76" t="s">
        <v>5805</v>
      </c>
      <c r="C27" s="37" t="s">
        <v>5806</v>
      </c>
      <c r="D27" s="85">
        <v>9.515058569E9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1974.0</v>
      </c>
      <c r="B28" s="76" t="s">
        <v>5809</v>
      </c>
      <c r="C28" s="37" t="s">
        <v>5810</v>
      </c>
      <c r="D28" s="85">
        <v>9.573241087E9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1975.0</v>
      </c>
      <c r="B29" s="76" t="s">
        <v>5813</v>
      </c>
      <c r="C29" s="37" t="s">
        <v>5814</v>
      </c>
      <c r="D29" s="85">
        <v>9.550590023E9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1976.0</v>
      </c>
      <c r="B30" s="76" t="s">
        <v>5817</v>
      </c>
      <c r="C30" s="37" t="s">
        <v>5818</v>
      </c>
      <c r="D30" s="85">
        <v>9.985500286E9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1977.0</v>
      </c>
      <c r="B31" s="76" t="s">
        <v>5821</v>
      </c>
      <c r="C31" s="37" t="s">
        <v>5822</v>
      </c>
      <c r="D31" s="85">
        <v>9.133452801E9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1978.0</v>
      </c>
      <c r="B32" s="76" t="s">
        <v>5825</v>
      </c>
      <c r="C32" s="37" t="s">
        <v>5826</v>
      </c>
      <c r="D32" s="85">
        <v>8.500811499E9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1979.0</v>
      </c>
      <c r="B33" s="76" t="s">
        <v>5829</v>
      </c>
      <c r="C33" s="37" t="s">
        <v>5830</v>
      </c>
      <c r="D33" s="85">
        <v>9.441454407E9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1980.0</v>
      </c>
      <c r="B34" s="76" t="s">
        <v>5833</v>
      </c>
      <c r="C34" s="37" t="s">
        <v>5834</v>
      </c>
      <c r="D34" s="85">
        <v>8.885479714E9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1981.0</v>
      </c>
      <c r="B35" s="76" t="s">
        <v>5837</v>
      </c>
      <c r="C35" s="37" t="s">
        <v>5838</v>
      </c>
      <c r="D35" s="85">
        <v>9.052224103E9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1982.0</v>
      </c>
      <c r="B36" s="76" t="s">
        <v>5841</v>
      </c>
      <c r="C36" s="37" t="s">
        <v>5842</v>
      </c>
      <c r="D36" s="85">
        <v>7.416169513E9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1983.0</v>
      </c>
      <c r="B37" s="76" t="s">
        <v>5845</v>
      </c>
      <c r="C37" s="37" t="s">
        <v>5846</v>
      </c>
      <c r="D37" s="85">
        <v>9.949020301E9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1984.0</v>
      </c>
      <c r="B38" s="76" t="s">
        <v>5849</v>
      </c>
      <c r="C38" s="37" t="s">
        <v>5850</v>
      </c>
      <c r="D38" s="85">
        <v>8.686219666E9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1985.0</v>
      </c>
      <c r="B39" s="76" t="s">
        <v>5853</v>
      </c>
      <c r="C39" s="37" t="s">
        <v>5854</v>
      </c>
      <c r="D39" s="85">
        <v>8.698805115E9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1986.0</v>
      </c>
      <c r="B40" s="76" t="s">
        <v>5857</v>
      </c>
      <c r="C40" s="37" t="s">
        <v>5858</v>
      </c>
      <c r="D40" s="85">
        <v>9.052567999E9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1987.0</v>
      </c>
      <c r="B41" s="76" t="s">
        <v>5861</v>
      </c>
      <c r="C41" s="37" t="s">
        <v>5862</v>
      </c>
      <c r="D41" s="85">
        <v>9.573241558E9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1988.0</v>
      </c>
      <c r="B42" s="76" t="s">
        <v>5865</v>
      </c>
      <c r="C42" s="37" t="s">
        <v>5866</v>
      </c>
      <c r="D42" s="85">
        <v>9.989816108E9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1989.0</v>
      </c>
      <c r="B43" s="92" t="s">
        <v>5869</v>
      </c>
      <c r="C43" s="92" t="s">
        <v>5870</v>
      </c>
      <c r="D43" s="85">
        <v>8.019761936E9</v>
      </c>
      <c r="E43" s="6" t="s">
        <v>3541</v>
      </c>
      <c r="F43" s="92"/>
      <c r="G43" s="92"/>
      <c r="H43" s="92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1934.0</v>
      </c>
      <c r="B44" s="76" t="s">
        <v>5673</v>
      </c>
      <c r="C44" s="37" t="s">
        <v>5674</v>
      </c>
      <c r="D44" s="85">
        <v>7.675915712E9</v>
      </c>
      <c r="E44" s="6" t="s">
        <v>3541</v>
      </c>
      <c r="F44" s="6"/>
      <c r="G44" s="6"/>
      <c r="H44" s="6" t="s">
        <v>1830</v>
      </c>
      <c r="I44" s="6" t="s">
        <v>3474</v>
      </c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1914.0</v>
      </c>
      <c r="B45" s="76" t="s">
        <v>5596</v>
      </c>
      <c r="C45" s="37" t="s">
        <v>5597</v>
      </c>
      <c r="D45" s="85">
        <v>9.533393542E9</v>
      </c>
      <c r="E45" s="6" t="s">
        <v>3541</v>
      </c>
      <c r="F45" s="6"/>
      <c r="G45" s="6"/>
      <c r="H45" s="6" t="s">
        <v>1830</v>
      </c>
      <c r="I45" s="6" t="s">
        <v>3474</v>
      </c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17 J19:J42 J44:J45">
      <formula1>$AF$2:$AF$3</formula1>
    </dataValidation>
    <dataValidation type="list" allowBlank="1" showErrorMessage="1" sqref="H3:H17 H19:H42 H44:H45">
      <formula1>$AE$2:$AE$4</formula1>
    </dataValidation>
    <dataValidation type="list" allowBlank="1" showErrorMessage="1" sqref="G3:G17 G19:G34 G45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1990.0</v>
      </c>
      <c r="B3" s="76" t="s">
        <v>5706</v>
      </c>
      <c r="C3" s="37" t="s">
        <v>5707</v>
      </c>
      <c r="D3" s="85">
        <v>9.004333407E9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1991.0</v>
      </c>
      <c r="B4" s="76" t="s">
        <v>5708</v>
      </c>
      <c r="C4" s="37" t="s">
        <v>5709</v>
      </c>
      <c r="D4" s="85">
        <v>8.951250316E9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1992.0</v>
      </c>
      <c r="B5" s="76" t="s">
        <v>5712</v>
      </c>
      <c r="C5" s="37" t="s">
        <v>5713</v>
      </c>
      <c r="D5" s="85">
        <v>9.108939795E9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1993.0</v>
      </c>
      <c r="B6" s="76" t="s">
        <v>5716</v>
      </c>
      <c r="C6" s="37" t="s">
        <v>5718</v>
      </c>
      <c r="D6" s="85">
        <v>8.861555596E9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1994.0</v>
      </c>
      <c r="B7" s="76" t="s">
        <v>5720</v>
      </c>
      <c r="C7" s="37" t="s">
        <v>5722</v>
      </c>
      <c r="D7" s="85">
        <v>9.916755427E9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1995.0</v>
      </c>
      <c r="B8" s="76" t="s">
        <v>5724</v>
      </c>
      <c r="C8" s="37" t="s">
        <v>5725</v>
      </c>
      <c r="D8" s="85">
        <v>8.58888366E9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1996.0</v>
      </c>
      <c r="B9" s="76" t="s">
        <v>5729</v>
      </c>
      <c r="C9" s="37" t="s">
        <v>5731</v>
      </c>
      <c r="D9" s="85">
        <v>8.861422084E9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1997.0</v>
      </c>
      <c r="B10" s="76" t="s">
        <v>5732</v>
      </c>
      <c r="C10" s="37" t="s">
        <v>5734</v>
      </c>
      <c r="D10" s="85">
        <v>7.829119447E9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1998.0</v>
      </c>
      <c r="B11" s="76" t="s">
        <v>5737</v>
      </c>
      <c r="C11" s="37" t="s">
        <v>5738</v>
      </c>
      <c r="D11" s="85">
        <v>8.951240978E9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1999.0</v>
      </c>
      <c r="B12" s="76" t="s">
        <v>5741</v>
      </c>
      <c r="C12" s="37" t="s">
        <v>5742</v>
      </c>
      <c r="D12" s="85">
        <v>8.754519159E9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2000.0</v>
      </c>
      <c r="B13" s="76" t="s">
        <v>5745</v>
      </c>
      <c r="C13" s="37" t="s">
        <v>5746</v>
      </c>
      <c r="D13" s="85">
        <v>8.8840073E9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2001.0</v>
      </c>
      <c r="B14" s="76" t="s">
        <v>5749</v>
      </c>
      <c r="C14" s="37" t="s">
        <v>5750</v>
      </c>
      <c r="D14" s="85">
        <v>9.97274057E9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2002.0</v>
      </c>
      <c r="B15" s="76" t="s">
        <v>5753</v>
      </c>
      <c r="C15" s="6" t="s">
        <v>5754</v>
      </c>
      <c r="D15" s="11">
        <v>9.940059208E9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2003.0</v>
      </c>
      <c r="B16" s="76" t="s">
        <v>5757</v>
      </c>
      <c r="C16" s="37" t="s">
        <v>5758</v>
      </c>
      <c r="D16" s="85">
        <v>9.677488293E9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2004.0</v>
      </c>
      <c r="B17" s="76" t="s">
        <v>5761</v>
      </c>
      <c r="C17" s="37" t="s">
        <v>5762</v>
      </c>
      <c r="D17" s="85">
        <v>9.032272313E9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>
        <v>2005.0</v>
      </c>
      <c r="B18" s="4" t="s">
        <v>5765</v>
      </c>
      <c r="C18" s="4" t="s">
        <v>5766</v>
      </c>
      <c r="D18" s="85">
        <v>9.620604607E9</v>
      </c>
      <c r="E18" s="6" t="s">
        <v>3541</v>
      </c>
      <c r="F18" s="4"/>
      <c r="G18" s="6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2006.0</v>
      </c>
      <c r="B19" s="76" t="s">
        <v>5767</v>
      </c>
      <c r="C19" s="6" t="s">
        <v>5768</v>
      </c>
      <c r="D19" s="85">
        <v>8.197129893E9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2007.0</v>
      </c>
      <c r="B20" s="76" t="s">
        <v>5771</v>
      </c>
      <c r="C20" s="37" t="s">
        <v>5772</v>
      </c>
      <c r="D20" s="85">
        <v>9.148790015E9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2008.0</v>
      </c>
      <c r="B21" s="76" t="s">
        <v>5777</v>
      </c>
      <c r="C21" s="37" t="s">
        <v>5778</v>
      </c>
      <c r="D21" s="85">
        <v>9.866641305E9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2009.0</v>
      </c>
      <c r="B22" s="76" t="s">
        <v>5781</v>
      </c>
      <c r="C22" s="37" t="s">
        <v>5782</v>
      </c>
      <c r="D22" s="85">
        <v>9.494731732E9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2010.0</v>
      </c>
      <c r="B23" s="76" t="s">
        <v>5785</v>
      </c>
      <c r="C23" s="37" t="s">
        <v>5786</v>
      </c>
      <c r="D23" s="85">
        <v>9.916294456E9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2011.0</v>
      </c>
      <c r="B24" s="76" t="s">
        <v>5789</v>
      </c>
      <c r="C24" s="37" t="s">
        <v>5790</v>
      </c>
      <c r="D24" s="85">
        <v>7.757094011E9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2012.0</v>
      </c>
      <c r="B25" s="76" t="s">
        <v>5793</v>
      </c>
      <c r="C25" s="37" t="s">
        <v>5794</v>
      </c>
      <c r="D25" s="85">
        <v>9.629541933E9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2013.0</v>
      </c>
      <c r="B26" s="76" t="s">
        <v>5796</v>
      </c>
      <c r="C26" s="37" t="s">
        <v>5798</v>
      </c>
      <c r="D26" s="85">
        <v>7.53112074E8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2014.0</v>
      </c>
      <c r="B27" s="76" t="s">
        <v>5799</v>
      </c>
      <c r="C27" s="37" t="s">
        <v>5800</v>
      </c>
      <c r="D27" s="85">
        <v>9.845287937E9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2015.0</v>
      </c>
      <c r="B28" s="76" t="s">
        <v>5803</v>
      </c>
      <c r="C28" s="37" t="s">
        <v>5804</v>
      </c>
      <c r="D28" s="85">
        <v>9.886397911E9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2016.0</v>
      </c>
      <c r="B29" s="76" t="s">
        <v>5807</v>
      </c>
      <c r="C29" s="37" t="s">
        <v>5808</v>
      </c>
      <c r="D29" s="85">
        <v>8.904941482E9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2017.0</v>
      </c>
      <c r="B30" s="76" t="s">
        <v>5811</v>
      </c>
      <c r="C30" s="37" t="s">
        <v>5812</v>
      </c>
      <c r="D30" s="85">
        <v>8.050553842E9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2018.0</v>
      </c>
      <c r="B31" s="76" t="s">
        <v>5815</v>
      </c>
      <c r="C31" s="37" t="s">
        <v>5816</v>
      </c>
      <c r="D31" s="85">
        <v>8.951720088E9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2019.0</v>
      </c>
      <c r="B32" s="76" t="s">
        <v>5819</v>
      </c>
      <c r="C32" s="37" t="s">
        <v>5820</v>
      </c>
      <c r="D32" s="85">
        <v>9.742574105E9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2020.0</v>
      </c>
      <c r="B33" s="76" t="s">
        <v>5823</v>
      </c>
      <c r="C33" s="37" t="s">
        <v>5824</v>
      </c>
      <c r="D33" s="85">
        <v>9.742471912E9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2021.0</v>
      </c>
      <c r="B34" s="76" t="s">
        <v>5827</v>
      </c>
      <c r="C34" s="37" t="s">
        <v>5828</v>
      </c>
      <c r="D34" s="85">
        <v>9.663366278E9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2022.0</v>
      </c>
      <c r="B35" s="76" t="s">
        <v>5831</v>
      </c>
      <c r="C35" s="37" t="s">
        <v>5832</v>
      </c>
      <c r="D35" s="85">
        <v>9.000439439E9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2023.0</v>
      </c>
      <c r="B36" s="76" t="s">
        <v>5835</v>
      </c>
      <c r="C36" s="37" t="s">
        <v>5836</v>
      </c>
      <c r="D36" s="85">
        <v>9.845752535E9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2024.0</v>
      </c>
      <c r="B37" s="76" t="s">
        <v>5839</v>
      </c>
      <c r="C37" s="37" t="s">
        <v>5840</v>
      </c>
      <c r="D37" s="85">
        <v>9.962622615E9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2025.0</v>
      </c>
      <c r="B38" s="76" t="s">
        <v>5843</v>
      </c>
      <c r="C38" s="37" t="s">
        <v>5844</v>
      </c>
      <c r="D38" s="85">
        <v>8.884580534E9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2026.0</v>
      </c>
      <c r="B39" s="76" t="s">
        <v>5847</v>
      </c>
      <c r="C39" s="37" t="s">
        <v>5848</v>
      </c>
      <c r="D39" s="85">
        <v>8.891452126E9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2027.0</v>
      </c>
      <c r="B40" s="76" t="s">
        <v>5851</v>
      </c>
      <c r="C40" s="37" t="s">
        <v>5852</v>
      </c>
      <c r="D40" s="85">
        <v>6.300938132E9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2028.0</v>
      </c>
      <c r="B41" s="76" t="s">
        <v>5855</v>
      </c>
      <c r="C41" s="37" t="s">
        <v>5856</v>
      </c>
      <c r="D41" s="85">
        <v>8.106158889E9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2029.0</v>
      </c>
      <c r="B42" s="76" t="s">
        <v>5859</v>
      </c>
      <c r="C42" s="37" t="s">
        <v>5860</v>
      </c>
      <c r="D42" s="85">
        <v>9.88491082E9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2030.0</v>
      </c>
      <c r="B43" s="92" t="s">
        <v>5863</v>
      </c>
      <c r="C43" s="92" t="s">
        <v>5864</v>
      </c>
      <c r="D43" s="85">
        <v>9.591931334E9</v>
      </c>
      <c r="E43" s="6" t="s">
        <v>3541</v>
      </c>
      <c r="F43" s="92"/>
      <c r="G43" s="6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2031.0</v>
      </c>
      <c r="B44" s="76" t="s">
        <v>5867</v>
      </c>
      <c r="C44" s="37" t="s">
        <v>5868</v>
      </c>
      <c r="D44" s="85">
        <v>9.880035185E9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2032.0</v>
      </c>
      <c r="B45" s="76" t="s">
        <v>5871</v>
      </c>
      <c r="C45" s="37" t="s">
        <v>5872</v>
      </c>
      <c r="D45" s="85">
        <v>9.989734111E9</v>
      </c>
      <c r="E45" s="6" t="s">
        <v>3541</v>
      </c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2033.0</v>
      </c>
      <c r="B46" s="76" t="s">
        <v>5873</v>
      </c>
      <c r="C46" s="37" t="s">
        <v>5874</v>
      </c>
      <c r="D46" s="85">
        <v>8.335887412E9</v>
      </c>
      <c r="E46" s="6" t="s">
        <v>3541</v>
      </c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2034.0</v>
      </c>
      <c r="B47" s="76" t="s">
        <v>5875</v>
      </c>
      <c r="C47" s="37" t="s">
        <v>5876</v>
      </c>
      <c r="D47" s="85">
        <v>8.884072859E9</v>
      </c>
      <c r="E47" s="6" t="s">
        <v>3541</v>
      </c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2035.0</v>
      </c>
      <c r="B48" s="76" t="s">
        <v>5877</v>
      </c>
      <c r="C48" s="37" t="s">
        <v>5878</v>
      </c>
      <c r="D48" s="85">
        <v>8.904222774E9</v>
      </c>
      <c r="E48" s="6" t="s">
        <v>3541</v>
      </c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2036.0</v>
      </c>
      <c r="B49" s="76" t="s">
        <v>5879</v>
      </c>
      <c r="C49" s="37" t="s">
        <v>5880</v>
      </c>
      <c r="D49" s="85">
        <v>9.449826337E9</v>
      </c>
      <c r="E49" s="6" t="s">
        <v>3541</v>
      </c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2037.0</v>
      </c>
      <c r="B50" s="76" t="s">
        <v>5881</v>
      </c>
      <c r="C50" s="37" t="s">
        <v>5882</v>
      </c>
      <c r="D50" s="85">
        <v>8.404910325E9</v>
      </c>
      <c r="E50" s="6" t="s">
        <v>3541</v>
      </c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2038.0</v>
      </c>
      <c r="B51" s="76" t="s">
        <v>5883</v>
      </c>
      <c r="C51" s="37" t="s">
        <v>5884</v>
      </c>
      <c r="D51" s="85">
        <v>9.800003232E9</v>
      </c>
      <c r="E51" s="6" t="s">
        <v>3541</v>
      </c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2039.0</v>
      </c>
      <c r="B52" s="76" t="s">
        <v>5885</v>
      </c>
      <c r="C52" s="37" t="s">
        <v>5886</v>
      </c>
      <c r="D52" s="85">
        <v>9.493580772E9</v>
      </c>
      <c r="E52" s="6" t="s">
        <v>3541</v>
      </c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2040.0</v>
      </c>
      <c r="B53" s="76" t="s">
        <v>5887</v>
      </c>
      <c r="C53" s="37" t="s">
        <v>5888</v>
      </c>
      <c r="D53" s="85">
        <v>9.986528738E9</v>
      </c>
      <c r="E53" s="6" t="s">
        <v>3541</v>
      </c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2041.0</v>
      </c>
      <c r="B54" s="76" t="s">
        <v>5889</v>
      </c>
      <c r="C54" s="37" t="s">
        <v>5890</v>
      </c>
      <c r="D54" s="85">
        <v>9.400973164E9</v>
      </c>
      <c r="E54" s="6" t="s">
        <v>3541</v>
      </c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2042.0</v>
      </c>
      <c r="B55" s="76" t="s">
        <v>5891</v>
      </c>
      <c r="C55" s="37" t="s">
        <v>5892</v>
      </c>
      <c r="D55" s="85">
        <v>8.09512434E9</v>
      </c>
      <c r="E55" s="6" t="s">
        <v>3541</v>
      </c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2043.0</v>
      </c>
      <c r="B56" s="76" t="s">
        <v>5893</v>
      </c>
      <c r="C56" s="37" t="s">
        <v>5894</v>
      </c>
      <c r="D56" s="85">
        <v>8.939620948E9</v>
      </c>
      <c r="E56" s="6" t="s">
        <v>3541</v>
      </c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2044.0</v>
      </c>
      <c r="B57" s="76" t="s">
        <v>5895</v>
      </c>
      <c r="C57" s="37" t="s">
        <v>5896</v>
      </c>
      <c r="D57" s="85">
        <v>7.411424762E9</v>
      </c>
      <c r="E57" s="6" t="s">
        <v>3541</v>
      </c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2045.0</v>
      </c>
      <c r="B58" s="76" t="s">
        <v>5897</v>
      </c>
      <c r="C58" s="37" t="s">
        <v>5898</v>
      </c>
      <c r="D58" s="85">
        <v>9.986848245E9</v>
      </c>
      <c r="E58" s="6" t="s">
        <v>3541</v>
      </c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2046.0</v>
      </c>
      <c r="B59" s="76" t="s">
        <v>5899</v>
      </c>
      <c r="C59" s="37" t="s">
        <v>5900</v>
      </c>
      <c r="D59" s="85">
        <v>7.795219601E9</v>
      </c>
      <c r="E59" s="6" t="s">
        <v>3541</v>
      </c>
      <c r="F59" s="6"/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>
        <v>2047.0</v>
      </c>
      <c r="B60" s="76" t="s">
        <v>5901</v>
      </c>
      <c r="C60" s="37" t="s">
        <v>5902</v>
      </c>
      <c r="D60" s="85">
        <v>9.032093795E9</v>
      </c>
      <c r="E60" s="6" t="s">
        <v>3541</v>
      </c>
      <c r="F60" s="6"/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>
        <v>2048.0</v>
      </c>
      <c r="B61" s="76" t="s">
        <v>5903</v>
      </c>
      <c r="C61" s="37" t="s">
        <v>5904</v>
      </c>
      <c r="D61" s="85">
        <v>7.204911248E9</v>
      </c>
      <c r="E61" s="6" t="s">
        <v>3541</v>
      </c>
      <c r="F61" s="6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>
        <v>2141.0</v>
      </c>
      <c r="B62" s="76" t="s">
        <v>5905</v>
      </c>
      <c r="C62" s="37" t="s">
        <v>5906</v>
      </c>
      <c r="D62" s="85">
        <v>8.55392205E9</v>
      </c>
      <c r="E62" s="6" t="s">
        <v>3541</v>
      </c>
      <c r="F62" s="6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45">
      <formula1>$AE$2:$AE$4</formula1>
    </dataValidation>
    <dataValidation type="list" allowBlank="1" showErrorMessage="1" sqref="G3:G61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2049.0</v>
      </c>
      <c r="B3" s="76" t="s">
        <v>5907</v>
      </c>
      <c r="C3" s="37" t="s">
        <v>5908</v>
      </c>
      <c r="D3" s="85">
        <v>9.700260554E9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2050.0</v>
      </c>
      <c r="B4" s="76" t="s">
        <v>5909</v>
      </c>
      <c r="C4" s="37" t="s">
        <v>5910</v>
      </c>
      <c r="D4" s="85">
        <v>8.121529366E9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2051.0</v>
      </c>
      <c r="B5" s="76" t="s">
        <v>5911</v>
      </c>
      <c r="C5" s="37" t="s">
        <v>5912</v>
      </c>
      <c r="D5" s="85">
        <v>8.885842958E9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2052.0</v>
      </c>
      <c r="B6" s="76" t="s">
        <v>5913</v>
      </c>
      <c r="C6" s="37" t="s">
        <v>5914</v>
      </c>
      <c r="D6" s="85">
        <v>7.989868861E9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2053.0</v>
      </c>
      <c r="B7" s="76" t="s">
        <v>5915</v>
      </c>
      <c r="C7" s="37" t="s">
        <v>5916</v>
      </c>
      <c r="D7" s="85">
        <v>8.886252789E9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2054.0</v>
      </c>
      <c r="B8" s="76" t="s">
        <v>5919</v>
      </c>
      <c r="C8" s="37" t="s">
        <v>5920</v>
      </c>
      <c r="D8" s="85">
        <v>9.108685123E9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2055.0</v>
      </c>
      <c r="B9" s="76" t="s">
        <v>5922</v>
      </c>
      <c r="C9" s="37" t="s">
        <v>5923</v>
      </c>
      <c r="D9" s="85">
        <v>7.022384215E9</v>
      </c>
      <c r="E9" s="6" t="s">
        <v>3541</v>
      </c>
      <c r="F9" s="6"/>
      <c r="G9" s="6"/>
      <c r="H9" s="6" t="s">
        <v>1830</v>
      </c>
      <c r="I9" s="6" t="s">
        <v>5598</v>
      </c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2056.0</v>
      </c>
      <c r="B10" s="76" t="s">
        <v>5927</v>
      </c>
      <c r="C10" s="37" t="s">
        <v>5928</v>
      </c>
      <c r="D10" s="85">
        <v>9.885884011E9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2057.0</v>
      </c>
      <c r="B11" s="76" t="s">
        <v>5932</v>
      </c>
      <c r="C11" s="37" t="s">
        <v>5933</v>
      </c>
      <c r="D11" s="85">
        <v>9.666271472E9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2058.0</v>
      </c>
      <c r="B12" s="76" t="s">
        <v>5936</v>
      </c>
      <c r="C12" s="37" t="s">
        <v>5938</v>
      </c>
      <c r="D12" s="85">
        <v>9.010330709E9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2059.0</v>
      </c>
      <c r="B13" s="76" t="s">
        <v>5941</v>
      </c>
      <c r="C13" s="37" t="s">
        <v>5942</v>
      </c>
      <c r="D13" s="85">
        <v>9.908510216E9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2060.0</v>
      </c>
      <c r="B14" s="76" t="s">
        <v>5944</v>
      </c>
      <c r="C14" s="37" t="s">
        <v>5945</v>
      </c>
      <c r="D14" s="85">
        <v>9.652406819E9</v>
      </c>
      <c r="E14" s="6" t="s">
        <v>3541</v>
      </c>
      <c r="F14" s="6"/>
      <c r="G14" s="6"/>
      <c r="H14" s="6" t="s">
        <v>1830</v>
      </c>
      <c r="I14" s="6" t="s">
        <v>3474</v>
      </c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2061.0</v>
      </c>
      <c r="B15" s="76" t="s">
        <v>5946</v>
      </c>
      <c r="C15" s="6" t="s">
        <v>5947</v>
      </c>
      <c r="D15" s="11">
        <v>9.958992606E9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2062.0</v>
      </c>
      <c r="B16" s="76" t="s">
        <v>5948</v>
      </c>
      <c r="C16" s="37" t="s">
        <v>5949</v>
      </c>
      <c r="D16" s="85">
        <v>7.760644477E9</v>
      </c>
      <c r="E16" s="6" t="s">
        <v>3541</v>
      </c>
      <c r="F16" s="6"/>
      <c r="G16" s="6"/>
      <c r="H16" s="6" t="s">
        <v>1830</v>
      </c>
      <c r="I16" s="6" t="s">
        <v>3474</v>
      </c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2063.0</v>
      </c>
      <c r="B17" s="76" t="s">
        <v>5950</v>
      </c>
      <c r="C17" s="37" t="s">
        <v>5951</v>
      </c>
      <c r="D17" s="85">
        <v>9.030590231E9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>
        <v>2064.0</v>
      </c>
      <c r="B18" s="4" t="s">
        <v>5952</v>
      </c>
      <c r="C18" s="4" t="s">
        <v>5953</v>
      </c>
      <c r="D18" s="85">
        <v>8.897023462E9</v>
      </c>
      <c r="E18" s="6"/>
      <c r="F18" s="6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2065.0</v>
      </c>
      <c r="B19" s="76" t="s">
        <v>5954</v>
      </c>
      <c r="C19" s="6" t="s">
        <v>5955</v>
      </c>
      <c r="D19" s="85">
        <v>9.160131301E9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2066.0</v>
      </c>
      <c r="B20" s="76" t="s">
        <v>5956</v>
      </c>
      <c r="C20" s="37" t="s">
        <v>5957</v>
      </c>
      <c r="D20" s="85">
        <v>9.618418581E9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2067.0</v>
      </c>
      <c r="B21" s="76" t="s">
        <v>5958</v>
      </c>
      <c r="C21" s="37" t="s">
        <v>5959</v>
      </c>
      <c r="D21" s="85">
        <v>7.550248998E9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2068.0</v>
      </c>
      <c r="B22" s="76" t="s">
        <v>5960</v>
      </c>
      <c r="C22" s="37" t="s">
        <v>5961</v>
      </c>
      <c r="D22" s="85">
        <v>9.866118832E9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2069.0</v>
      </c>
      <c r="B23" s="76" t="s">
        <v>5962</v>
      </c>
      <c r="C23" s="37" t="s">
        <v>5963</v>
      </c>
      <c r="D23" s="85">
        <v>8.00886652E9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2070.0</v>
      </c>
      <c r="B24" s="76" t="s">
        <v>5964</v>
      </c>
      <c r="C24" s="37" t="s">
        <v>5965</v>
      </c>
      <c r="D24" s="85">
        <v>7.893223987E9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2071.0</v>
      </c>
      <c r="B25" s="76" t="s">
        <v>5966</v>
      </c>
      <c r="C25" s="37" t="s">
        <v>5967</v>
      </c>
      <c r="D25" s="85">
        <v>7.032342772E9</v>
      </c>
      <c r="E25" s="6" t="s">
        <v>3541</v>
      </c>
      <c r="F25" s="6"/>
      <c r="G25" s="6"/>
      <c r="H25" s="6" t="s">
        <v>1830</v>
      </c>
      <c r="I25" s="6" t="s">
        <v>3474</v>
      </c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2072.0</v>
      </c>
      <c r="B26" s="76" t="s">
        <v>5968</v>
      </c>
      <c r="C26" s="37" t="s">
        <v>5969</v>
      </c>
      <c r="D26" s="85">
        <v>9.963859839E9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2073.0</v>
      </c>
      <c r="B27" s="76" t="s">
        <v>5970</v>
      </c>
      <c r="C27" s="37" t="s">
        <v>5971</v>
      </c>
      <c r="D27" s="85">
        <v>8.639203368E9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2074.0</v>
      </c>
      <c r="B28" s="76" t="s">
        <v>5972</v>
      </c>
      <c r="C28" s="37" t="s">
        <v>5973</v>
      </c>
      <c r="D28" s="85">
        <v>7.371933705E9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2075.0</v>
      </c>
      <c r="B29" s="76" t="s">
        <v>5974</v>
      </c>
      <c r="C29" s="37" t="s">
        <v>5975</v>
      </c>
      <c r="D29" s="85">
        <v>8.8019049E9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2076.0</v>
      </c>
      <c r="B30" s="76" t="s">
        <v>5976</v>
      </c>
      <c r="C30" s="37" t="s">
        <v>5977</v>
      </c>
      <c r="D30" s="85">
        <v>9.100389238E9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2077.0</v>
      </c>
      <c r="B31" s="76" t="s">
        <v>5978</v>
      </c>
      <c r="C31" s="37" t="s">
        <v>5979</v>
      </c>
      <c r="D31" s="85">
        <v>9.542385568E9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2078.0</v>
      </c>
      <c r="B32" s="76" t="s">
        <v>5980</v>
      </c>
      <c r="C32" s="37" t="s">
        <v>5981</v>
      </c>
      <c r="D32" s="85">
        <v>9.620168542E9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2079.0</v>
      </c>
      <c r="B33" s="76" t="s">
        <v>5982</v>
      </c>
      <c r="C33" s="37" t="s">
        <v>5983</v>
      </c>
      <c r="D33" s="85">
        <v>7.330949663E9</v>
      </c>
      <c r="E33" s="6" t="s">
        <v>3541</v>
      </c>
      <c r="F33" s="6"/>
      <c r="G33" s="6"/>
      <c r="H33" s="6" t="s">
        <v>1830</v>
      </c>
      <c r="I33" s="6" t="s">
        <v>3474</v>
      </c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2080.0</v>
      </c>
      <c r="B34" s="76" t="s">
        <v>5984</v>
      </c>
      <c r="C34" s="37" t="s">
        <v>5985</v>
      </c>
      <c r="D34" s="85">
        <v>8.978888823E9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2081.0</v>
      </c>
      <c r="B35" s="76" t="s">
        <v>5986</v>
      </c>
      <c r="C35" s="37" t="s">
        <v>5987</v>
      </c>
      <c r="D35" s="85">
        <v>8.50048048E9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2082.0</v>
      </c>
      <c r="B36" s="76" t="s">
        <v>5988</v>
      </c>
      <c r="C36" s="37" t="s">
        <v>5989</v>
      </c>
      <c r="D36" s="85">
        <v>8.297093923E9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2083.0</v>
      </c>
      <c r="B37" s="76" t="s">
        <v>5990</v>
      </c>
      <c r="C37" s="37" t="s">
        <v>5991</v>
      </c>
      <c r="D37" s="85">
        <v>9.989994234E9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2084.0</v>
      </c>
      <c r="B38" s="76" t="s">
        <v>5992</v>
      </c>
      <c r="C38" s="37" t="s">
        <v>5993</v>
      </c>
      <c r="D38" s="85">
        <v>9.949317448E9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2085.0</v>
      </c>
      <c r="B39" s="76" t="s">
        <v>5994</v>
      </c>
      <c r="C39" s="37" t="s">
        <v>5995</v>
      </c>
      <c r="D39" s="85">
        <v>7.386614766E9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2086.0</v>
      </c>
      <c r="B40" s="76" t="s">
        <v>5996</v>
      </c>
      <c r="C40" s="37" t="s">
        <v>5997</v>
      </c>
      <c r="D40" s="85">
        <v>9.686122992E9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2087.0</v>
      </c>
      <c r="B41" s="76" t="s">
        <v>5998</v>
      </c>
      <c r="C41" s="37" t="s">
        <v>5999</v>
      </c>
      <c r="D41" s="85">
        <v>7.997868648E9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2088.0</v>
      </c>
      <c r="B42" s="76" t="s">
        <v>6000</v>
      </c>
      <c r="C42" s="37" t="s">
        <v>6001</v>
      </c>
      <c r="D42" s="85">
        <v>9.908346806E9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2089.0</v>
      </c>
      <c r="B43" s="92" t="s">
        <v>6002</v>
      </c>
      <c r="C43" s="92" t="s">
        <v>6003</v>
      </c>
      <c r="D43" s="85">
        <v>8.121112319E9</v>
      </c>
      <c r="E43" s="6" t="s">
        <v>3541</v>
      </c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2090.0</v>
      </c>
      <c r="B44" s="76" t="s">
        <v>6004</v>
      </c>
      <c r="C44" s="37" t="s">
        <v>6005</v>
      </c>
      <c r="D44" s="85">
        <v>9.50217017E9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2091.0</v>
      </c>
      <c r="B45" s="76" t="s">
        <v>6006</v>
      </c>
      <c r="C45" s="37" t="s">
        <v>6007</v>
      </c>
      <c r="D45" s="85">
        <v>9.704831749E9</v>
      </c>
      <c r="E45" s="6" t="s">
        <v>3541</v>
      </c>
      <c r="F45" s="6"/>
      <c r="G45" s="6"/>
      <c r="H45" s="6" t="s">
        <v>1830</v>
      </c>
      <c r="I45" s="6" t="s">
        <v>5585</v>
      </c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2092.0</v>
      </c>
      <c r="B46" s="76" t="s">
        <v>6008</v>
      </c>
      <c r="C46" s="37" t="s">
        <v>6009</v>
      </c>
      <c r="D46" s="85">
        <v>7.032713212E9</v>
      </c>
      <c r="E46" s="6" t="s">
        <v>3541</v>
      </c>
      <c r="F46" s="6"/>
      <c r="G46" s="6"/>
      <c r="H46" s="6" t="s">
        <v>1824</v>
      </c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2093.0</v>
      </c>
      <c r="B47" s="76" t="s">
        <v>6010</v>
      </c>
      <c r="C47" s="37" t="s">
        <v>6011</v>
      </c>
      <c r="D47" s="85">
        <v>8.886840405E9</v>
      </c>
      <c r="E47" s="6" t="s">
        <v>3541</v>
      </c>
      <c r="F47" s="6"/>
      <c r="G47" s="6"/>
      <c r="H47" s="6" t="s">
        <v>1830</v>
      </c>
      <c r="I47" s="6" t="s">
        <v>3474</v>
      </c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2094.0</v>
      </c>
      <c r="B48" s="76" t="s">
        <v>6012</v>
      </c>
      <c r="C48" s="37" t="s">
        <v>6013</v>
      </c>
      <c r="D48" s="85">
        <v>9.493124162E9</v>
      </c>
      <c r="E48" s="6" t="s">
        <v>3541</v>
      </c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2095.0</v>
      </c>
      <c r="B49" s="76" t="s">
        <v>6014</v>
      </c>
      <c r="C49" s="37" t="s">
        <v>6015</v>
      </c>
      <c r="D49" s="85">
        <v>9.908844374E9</v>
      </c>
      <c r="E49" s="6" t="s">
        <v>3541</v>
      </c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2096.0</v>
      </c>
      <c r="B50" s="76" t="s">
        <v>6016</v>
      </c>
      <c r="C50" s="37" t="s">
        <v>6017</v>
      </c>
      <c r="D50" s="85">
        <v>9.7009234E9</v>
      </c>
      <c r="E50" s="6" t="s">
        <v>3541</v>
      </c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2097.0</v>
      </c>
      <c r="B51" s="76" t="s">
        <v>6018</v>
      </c>
      <c r="C51" s="37" t="s">
        <v>6019</v>
      </c>
      <c r="D51" s="85">
        <v>7.569486563E9</v>
      </c>
      <c r="E51" s="6" t="s">
        <v>3541</v>
      </c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2098.0</v>
      </c>
      <c r="B52" s="76" t="s">
        <v>6020</v>
      </c>
      <c r="C52" s="37" t="s">
        <v>6021</v>
      </c>
      <c r="D52" s="85">
        <v>8.88640007E9</v>
      </c>
      <c r="E52" s="6" t="s">
        <v>3541</v>
      </c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2099.0</v>
      </c>
      <c r="B53" s="76" t="s">
        <v>6022</v>
      </c>
      <c r="C53" s="37" t="s">
        <v>6023</v>
      </c>
      <c r="D53" s="85">
        <v>8.88643808E9</v>
      </c>
      <c r="E53" s="6" t="s">
        <v>3541</v>
      </c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2100.0</v>
      </c>
      <c r="B54" s="76" t="s">
        <v>6024</v>
      </c>
      <c r="C54" s="37" t="s">
        <v>6025</v>
      </c>
      <c r="D54" s="85">
        <v>9.9852579E9</v>
      </c>
      <c r="E54" s="6" t="s">
        <v>3541</v>
      </c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2101.0</v>
      </c>
      <c r="B55" s="76" t="s">
        <v>6026</v>
      </c>
      <c r="C55" s="37" t="s">
        <v>6027</v>
      </c>
      <c r="D55" s="85">
        <v>8.019660873E9</v>
      </c>
      <c r="E55" s="6" t="s">
        <v>3541</v>
      </c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1906.0</v>
      </c>
      <c r="B56" s="76" t="s">
        <v>5562</v>
      </c>
      <c r="C56" s="37" t="s">
        <v>5563</v>
      </c>
      <c r="D56" s="85">
        <v>9.908429111E9</v>
      </c>
      <c r="E56" s="6" t="s">
        <v>3541</v>
      </c>
      <c r="F56" s="6"/>
      <c r="G56" s="6"/>
      <c r="H56" s="6"/>
      <c r="I56" s="6" t="s">
        <v>6028</v>
      </c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1188.0</v>
      </c>
      <c r="B57" s="76" t="s">
        <v>3751</v>
      </c>
      <c r="C57" s="37" t="s">
        <v>3752</v>
      </c>
      <c r="D57" s="85">
        <v>9.642598379E9</v>
      </c>
      <c r="E57" s="6" t="s">
        <v>3541</v>
      </c>
      <c r="F57" s="6"/>
      <c r="G57" s="6"/>
      <c r="H57" s="6"/>
      <c r="I57" s="6" t="s">
        <v>6029</v>
      </c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1214.0</v>
      </c>
      <c r="B58" s="76" t="s">
        <v>3978</v>
      </c>
      <c r="C58" s="37" t="s">
        <v>3979</v>
      </c>
      <c r="D58" s="85">
        <v>9.494921212E9</v>
      </c>
      <c r="E58" s="6" t="s">
        <v>3541</v>
      </c>
      <c r="F58" s="6"/>
      <c r="G58" s="6"/>
      <c r="H58" s="6"/>
      <c r="I58" s="6" t="s">
        <v>6029</v>
      </c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17 G19:G34 G45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21.86"/>
    <col customWidth="1" min="5" max="5" width="22.14"/>
    <col customWidth="1" min="6" max="6" width="19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5401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2102.0</v>
      </c>
      <c r="B3" s="76" t="s">
        <v>5917</v>
      </c>
      <c r="C3" s="93" t="s">
        <v>5918</v>
      </c>
      <c r="D3" s="37" t="s">
        <v>5417</v>
      </c>
      <c r="E3" s="6" t="s">
        <v>5403</v>
      </c>
      <c r="F3" s="6" t="s">
        <v>5921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2103.0</v>
      </c>
      <c r="B4" s="76" t="s">
        <v>5924</v>
      </c>
      <c r="C4" s="93" t="s">
        <v>5925</v>
      </c>
      <c r="D4" s="37" t="s">
        <v>5417</v>
      </c>
      <c r="E4" s="6" t="s">
        <v>5403</v>
      </c>
      <c r="F4" s="6" t="s">
        <v>5926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2104.0</v>
      </c>
      <c r="B5" s="76" t="s">
        <v>5929</v>
      </c>
      <c r="C5" s="93" t="s">
        <v>5930</v>
      </c>
      <c r="D5" s="37" t="s">
        <v>5417</v>
      </c>
      <c r="E5" s="6" t="s">
        <v>5403</v>
      </c>
      <c r="F5" s="6" t="s">
        <v>5931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2105.0</v>
      </c>
      <c r="B6" s="76" t="s">
        <v>5934</v>
      </c>
      <c r="C6" s="76" t="s">
        <v>5935</v>
      </c>
      <c r="D6" s="37" t="s">
        <v>5402</v>
      </c>
      <c r="E6" s="6" t="s">
        <v>5403</v>
      </c>
      <c r="F6" s="6" t="s">
        <v>5937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2106.0</v>
      </c>
      <c r="B7" s="76" t="s">
        <v>5939</v>
      </c>
      <c r="C7" s="93" t="s">
        <v>5940</v>
      </c>
      <c r="D7" s="37" t="s">
        <v>5417</v>
      </c>
      <c r="E7" s="6" t="s">
        <v>5403</v>
      </c>
      <c r="F7" s="6" t="s">
        <v>5943</v>
      </c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dataValidations>
    <dataValidation type="list" allowBlank="1" showErrorMessage="1" sqref="J3:J7">
      <formula1>$AF$2:$AF$3</formula1>
    </dataValidation>
    <dataValidation type="list" allowBlank="1" showErrorMessage="1" sqref="H3:H7">
      <formula1>$AE$2:$AE$4</formula1>
    </dataValidation>
    <dataValidation type="list" allowBlank="1" showErrorMessage="1" sqref="G3:G7">
      <formula1>$BU$1:$BU$2</formula1>
    </dataValidation>
  </dataValidations>
  <hyperlinks>
    <hyperlink r:id="rId1" ref="C3"/>
    <hyperlink r:id="rId2" ref="C4"/>
    <hyperlink r:id="rId3" ref="C5"/>
    <hyperlink r:id="rId4" ref="C7"/>
  </hyperlinks>
  <printOptions/>
  <pageMargins bottom="0.75" footer="0.0" header="0.0" left="0.7" right="0.7" top="0.75"/>
  <pageSetup orientation="landscape"/>
  <drawing r:id="rId5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21.86"/>
    <col customWidth="1" min="5" max="5" width="22.14"/>
    <col customWidth="1" min="6" max="6" width="19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5401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2107.0</v>
      </c>
      <c r="B3" s="76" t="s">
        <v>6030</v>
      </c>
      <c r="C3" s="37" t="s">
        <v>6031</v>
      </c>
      <c r="D3" s="37" t="s">
        <v>5417</v>
      </c>
      <c r="E3" s="6" t="s">
        <v>5403</v>
      </c>
      <c r="F3" s="6" t="s">
        <v>6032</v>
      </c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2108.0</v>
      </c>
      <c r="B4" s="76" t="s">
        <v>6033</v>
      </c>
      <c r="C4" s="93" t="s">
        <v>6034</v>
      </c>
      <c r="D4" s="37" t="s">
        <v>5417</v>
      </c>
      <c r="E4" s="6" t="s">
        <v>5403</v>
      </c>
      <c r="F4" s="6" t="s">
        <v>6035</v>
      </c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2109.0</v>
      </c>
      <c r="B5" s="76" t="s">
        <v>6036</v>
      </c>
      <c r="C5" s="93" t="s">
        <v>6037</v>
      </c>
      <c r="D5" s="37" t="s">
        <v>5417</v>
      </c>
      <c r="E5" s="6" t="s">
        <v>5403</v>
      </c>
      <c r="F5" s="6" t="s">
        <v>6038</v>
      </c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2110.0</v>
      </c>
      <c r="B6" s="76" t="s">
        <v>6039</v>
      </c>
      <c r="C6" s="93" t="s">
        <v>6040</v>
      </c>
      <c r="D6" s="37" t="s">
        <v>5417</v>
      </c>
      <c r="E6" s="6" t="s">
        <v>5403</v>
      </c>
      <c r="F6" s="6" t="s">
        <v>6041</v>
      </c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2.0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</sheetData>
  <dataValidations>
    <dataValidation type="list" allowBlank="1" showErrorMessage="1" sqref="J3:J6">
      <formula1>$AF$2:$AF$3</formula1>
    </dataValidation>
    <dataValidation type="list" allowBlank="1" showErrorMessage="1" sqref="H3:H6">
      <formula1>$AE$2:$AE$4</formula1>
    </dataValidation>
    <dataValidation type="list" allowBlank="1" showErrorMessage="1" sqref="G3:G6">
      <formula1>$BU$1:$BU$2</formula1>
    </dataValidation>
  </dataValidations>
  <hyperlinks>
    <hyperlink r:id="rId1" ref="C4"/>
    <hyperlink r:id="rId2" ref="C5"/>
    <hyperlink r:id="rId3" ref="C6"/>
  </hyperlinks>
  <printOptions/>
  <pageMargins bottom="0.75" footer="0.0" header="0.0" left="0.7" right="0.7" top="0.75"/>
  <pageSetup orientation="landscape"/>
  <drawing r:id="rId4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9.14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2102.0</v>
      </c>
      <c r="B3" s="76" t="s">
        <v>6042</v>
      </c>
      <c r="C3" s="37" t="s">
        <v>6043</v>
      </c>
      <c r="D3" s="85">
        <v>9.686722405E9</v>
      </c>
      <c r="E3" s="6"/>
      <c r="F3" s="6"/>
      <c r="G3" s="6"/>
      <c r="H3" s="6" t="s">
        <v>1824</v>
      </c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2103.0</v>
      </c>
      <c r="B4" s="76" t="s">
        <v>6044</v>
      </c>
      <c r="C4" s="37" t="s">
        <v>6045</v>
      </c>
      <c r="D4" s="85">
        <v>9.9803339E9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2104.0</v>
      </c>
      <c r="B5" s="76" t="s">
        <v>6046</v>
      </c>
      <c r="C5" s="37" t="s">
        <v>6047</v>
      </c>
      <c r="D5" s="85">
        <v>8.861306363E9</v>
      </c>
      <c r="E5" s="6"/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2105.0</v>
      </c>
      <c r="B6" s="76" t="s">
        <v>6048</v>
      </c>
      <c r="C6" s="37" t="s">
        <v>6049</v>
      </c>
      <c r="D6" s="85">
        <v>8.904010853E9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2106.0</v>
      </c>
      <c r="B7" s="76" t="s">
        <v>6050</v>
      </c>
      <c r="C7" s="37" t="s">
        <v>6051</v>
      </c>
      <c r="D7" s="85">
        <v>9.900350447E9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2107.0</v>
      </c>
      <c r="B8" s="76" t="s">
        <v>6052</v>
      </c>
      <c r="C8" s="37" t="s">
        <v>6053</v>
      </c>
      <c r="D8" s="85">
        <v>8.095354107E9</v>
      </c>
      <c r="E8" s="6"/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2108.0</v>
      </c>
      <c r="B9" s="76" t="s">
        <v>6054</v>
      </c>
      <c r="C9" s="37" t="s">
        <v>6055</v>
      </c>
      <c r="D9" s="85">
        <v>9.886599083E9</v>
      </c>
      <c r="E9" s="6"/>
      <c r="F9" s="6"/>
      <c r="G9" s="6"/>
      <c r="H9" s="6" t="s">
        <v>1837</v>
      </c>
      <c r="I9" s="6" t="s">
        <v>6056</v>
      </c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2109.0</v>
      </c>
      <c r="B10" s="76" t="s">
        <v>6057</v>
      </c>
      <c r="C10" s="37" t="s">
        <v>6058</v>
      </c>
      <c r="D10" s="85">
        <v>9.036228901E9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2110.0</v>
      </c>
      <c r="B11" s="76" t="s">
        <v>6059</v>
      </c>
      <c r="C11" s="37" t="s">
        <v>6060</v>
      </c>
      <c r="D11" s="85">
        <v>9.110838096E9</v>
      </c>
      <c r="E11" s="6"/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2111.0</v>
      </c>
      <c r="B12" s="76" t="s">
        <v>6061</v>
      </c>
      <c r="C12" s="37" t="s">
        <v>6062</v>
      </c>
      <c r="D12" s="85">
        <v>7.9893319E9</v>
      </c>
      <c r="E12" s="6"/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2112.0</v>
      </c>
      <c r="B13" s="76" t="s">
        <v>6063</v>
      </c>
      <c r="C13" s="37" t="s">
        <v>6064</v>
      </c>
      <c r="D13" s="85">
        <v>7.82990758E9</v>
      </c>
      <c r="E13" s="6"/>
      <c r="F13" s="6"/>
      <c r="G13" s="6"/>
      <c r="H13" s="6" t="s">
        <v>1824</v>
      </c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2113.0</v>
      </c>
      <c r="B14" s="76" t="s">
        <v>6065</v>
      </c>
      <c r="C14" s="37" t="s">
        <v>6066</v>
      </c>
      <c r="D14" s="85">
        <v>7.891030882E9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2114.0</v>
      </c>
      <c r="B15" s="76" t="s">
        <v>6067</v>
      </c>
      <c r="C15" s="6" t="s">
        <v>6068</v>
      </c>
      <c r="D15" s="11">
        <v>9.913674773E9</v>
      </c>
      <c r="E15" s="6"/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2115.0</v>
      </c>
      <c r="B16" s="76" t="s">
        <v>6071</v>
      </c>
      <c r="C16" s="37" t="s">
        <v>6072</v>
      </c>
      <c r="D16" s="85">
        <v>9.738811781E9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2116.0</v>
      </c>
      <c r="B17" s="76" t="s">
        <v>6075</v>
      </c>
      <c r="C17" s="37" t="s">
        <v>6076</v>
      </c>
      <c r="D17" s="85">
        <v>8.848574348E9</v>
      </c>
      <c r="E17" s="6"/>
      <c r="F17" s="6"/>
      <c r="G17" s="6"/>
      <c r="H17" s="6" t="s">
        <v>1837</v>
      </c>
      <c r="I17" s="6" t="s">
        <v>6056</v>
      </c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2117.0</v>
      </c>
      <c r="B18" s="76" t="s">
        <v>6079</v>
      </c>
      <c r="C18" s="4" t="s">
        <v>6081</v>
      </c>
      <c r="D18" s="85">
        <v>9.739877308E9</v>
      </c>
      <c r="E18" s="6"/>
      <c r="F18" s="4"/>
      <c r="G18" s="6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2118.0</v>
      </c>
      <c r="B19" s="76" t="s">
        <v>6085</v>
      </c>
      <c r="C19" s="6" t="s">
        <v>6086</v>
      </c>
      <c r="D19" s="85">
        <v>9.051074605E9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2119.0</v>
      </c>
      <c r="B20" s="76" t="s">
        <v>6089</v>
      </c>
      <c r="C20" s="37" t="s">
        <v>6090</v>
      </c>
      <c r="D20" s="85">
        <v>9.731695554E9</v>
      </c>
      <c r="E20" s="6"/>
      <c r="F20" s="6"/>
      <c r="G20" s="6"/>
      <c r="H20" s="6" t="s">
        <v>1824</v>
      </c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2120.0</v>
      </c>
      <c r="B21" s="76" t="s">
        <v>6091</v>
      </c>
      <c r="C21" s="37" t="s">
        <v>6092</v>
      </c>
      <c r="D21" s="85">
        <v>9.008030029E9</v>
      </c>
      <c r="E21" s="6"/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2121.0</v>
      </c>
      <c r="B22" s="76" t="s">
        <v>6095</v>
      </c>
      <c r="C22" s="37" t="s">
        <v>6096</v>
      </c>
      <c r="D22" s="85">
        <v>9.845177021E9</v>
      </c>
      <c r="E22" s="6"/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2122.0</v>
      </c>
      <c r="B23" s="76" t="s">
        <v>6101</v>
      </c>
      <c r="C23" s="37" t="s">
        <v>6102</v>
      </c>
      <c r="D23" s="85">
        <v>7.760548936E9</v>
      </c>
      <c r="E23" s="6"/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2123.0</v>
      </c>
      <c r="B24" s="76" t="s">
        <v>6106</v>
      </c>
      <c r="C24" s="37" t="s">
        <v>6107</v>
      </c>
      <c r="D24" s="85">
        <v>9.6118639E9</v>
      </c>
      <c r="E24" s="6"/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2124.0</v>
      </c>
      <c r="B25" s="76" t="s">
        <v>6110</v>
      </c>
      <c r="C25" s="37" t="s">
        <v>6111</v>
      </c>
      <c r="D25" s="85">
        <v>9.826157271E9</v>
      </c>
      <c r="E25" s="6"/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2125.0</v>
      </c>
      <c r="B26" s="76" t="s">
        <v>6114</v>
      </c>
      <c r="C26" s="37" t="s">
        <v>6115</v>
      </c>
      <c r="D26" s="85">
        <v>9.033731658E9</v>
      </c>
      <c r="E26" s="6"/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2126.0</v>
      </c>
      <c r="B27" s="76" t="s">
        <v>6118</v>
      </c>
      <c r="C27" s="37" t="s">
        <v>6119</v>
      </c>
      <c r="D27" s="85">
        <v>9.535565851E9</v>
      </c>
      <c r="E27" s="6"/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2127.0</v>
      </c>
      <c r="B28" s="76" t="s">
        <v>6122</v>
      </c>
      <c r="C28" s="37" t="s">
        <v>6123</v>
      </c>
      <c r="D28" s="85">
        <v>9.14879259E9</v>
      </c>
      <c r="E28" s="6"/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2128.0</v>
      </c>
      <c r="B29" s="76" t="s">
        <v>6126</v>
      </c>
      <c r="C29" s="37" t="s">
        <v>6128</v>
      </c>
      <c r="D29" s="85">
        <v>9.632497053E9</v>
      </c>
      <c r="E29" s="6"/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2129.0</v>
      </c>
      <c r="B30" s="76" t="s">
        <v>6132</v>
      </c>
      <c r="C30" s="37" t="s">
        <v>6133</v>
      </c>
      <c r="D30" s="85">
        <v>8.763724048E9</v>
      </c>
      <c r="E30" s="6"/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2130.0</v>
      </c>
      <c r="B31" s="76" t="s">
        <v>6136</v>
      </c>
      <c r="C31" s="37" t="s">
        <v>6137</v>
      </c>
      <c r="D31" s="85">
        <v>7.702425785E9</v>
      </c>
      <c r="E31" s="6"/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2131.0</v>
      </c>
      <c r="B32" s="76" t="s">
        <v>6140</v>
      </c>
      <c r="C32" s="37" t="s">
        <v>6141</v>
      </c>
      <c r="D32" s="85">
        <v>9.535335712E9</v>
      </c>
      <c r="E32" s="6"/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2132.0</v>
      </c>
      <c r="B33" s="76" t="s">
        <v>6146</v>
      </c>
      <c r="C33" s="37" t="s">
        <v>6148</v>
      </c>
      <c r="D33" s="85">
        <v>7.411419244E9</v>
      </c>
      <c r="E33" s="6"/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2133.0</v>
      </c>
      <c r="B34" s="76" t="s">
        <v>6152</v>
      </c>
      <c r="C34" s="37" t="s">
        <v>6153</v>
      </c>
      <c r="D34" s="85">
        <v>9.8447685E9</v>
      </c>
      <c r="E34" s="6"/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2134.0</v>
      </c>
      <c r="B35" s="76" t="s">
        <v>6159</v>
      </c>
      <c r="C35" s="37" t="s">
        <v>6160</v>
      </c>
      <c r="D35" s="85">
        <v>7.676242242E9</v>
      </c>
      <c r="E35" s="6"/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2135.0</v>
      </c>
      <c r="B36" s="76" t="s">
        <v>6171</v>
      </c>
      <c r="C36" s="37" t="s">
        <v>6172</v>
      </c>
      <c r="D36" s="85">
        <v>9.902767367E9</v>
      </c>
      <c r="E36" s="6"/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2136.0</v>
      </c>
      <c r="B37" s="76" t="s">
        <v>6177</v>
      </c>
      <c r="C37" s="37" t="s">
        <v>6178</v>
      </c>
      <c r="D37" s="85">
        <v>7.780647496E9</v>
      </c>
      <c r="E37" s="6"/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2137.0</v>
      </c>
      <c r="B38" s="76" t="s">
        <v>6186</v>
      </c>
      <c r="C38" s="37" t="s">
        <v>6187</v>
      </c>
      <c r="D38" s="85">
        <v>9.482517896E9</v>
      </c>
      <c r="E38" s="6"/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2138.0</v>
      </c>
      <c r="B39" s="76" t="s">
        <v>6193</v>
      </c>
      <c r="C39" s="37" t="s">
        <v>6194</v>
      </c>
      <c r="D39" s="85">
        <v>9.739267959E9</v>
      </c>
      <c r="E39" s="6"/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2139.0</v>
      </c>
      <c r="B40" s="76" t="s">
        <v>6197</v>
      </c>
      <c r="C40" s="37" t="s">
        <v>6198</v>
      </c>
      <c r="D40" s="85">
        <v>9.900959563E9</v>
      </c>
      <c r="E40" s="6"/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2140.0</v>
      </c>
      <c r="B41" s="76" t="s">
        <v>6203</v>
      </c>
      <c r="C41" s="37" t="s">
        <v>6204</v>
      </c>
      <c r="D41" s="85">
        <v>9.003981753E9</v>
      </c>
      <c r="E41" s="6"/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2142.0</v>
      </c>
      <c r="B42" s="76" t="s">
        <v>6209</v>
      </c>
      <c r="C42" s="37" t="s">
        <v>6210</v>
      </c>
      <c r="D42" s="85">
        <v>6.362307574E9</v>
      </c>
      <c r="E42" s="6"/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1466.0</v>
      </c>
      <c r="B43" s="92" t="s">
        <v>4251</v>
      </c>
      <c r="C43" s="92" t="s">
        <v>4252</v>
      </c>
      <c r="D43" s="85" t="s">
        <v>6215</v>
      </c>
      <c r="E43" s="6"/>
      <c r="F43" s="92"/>
      <c r="G43" s="6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1884.0</v>
      </c>
      <c r="B44" s="76" t="s">
        <v>5627</v>
      </c>
      <c r="C44" s="37" t="s">
        <v>5628</v>
      </c>
      <c r="D44" s="85">
        <v>9.986010383E9</v>
      </c>
      <c r="E44" s="6"/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/>
      <c r="B45" s="76"/>
      <c r="C45" s="37"/>
      <c r="D45" s="85"/>
      <c r="E45" s="6"/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/>
      <c r="B46" s="76"/>
      <c r="C46" s="37"/>
      <c r="D46" s="85"/>
      <c r="E46" s="6"/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/>
      <c r="B47" s="76"/>
      <c r="C47" s="37"/>
      <c r="D47" s="85"/>
      <c r="E47" s="6"/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/>
      <c r="B48" s="76"/>
      <c r="C48" s="37"/>
      <c r="D48" s="85"/>
      <c r="E48" s="6"/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/>
      <c r="B49" s="76"/>
      <c r="C49" s="37"/>
      <c r="D49" s="85"/>
      <c r="E49" s="6"/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/>
      <c r="B50" s="76"/>
      <c r="C50" s="37"/>
      <c r="D50" s="85"/>
      <c r="E50" s="6"/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/>
      <c r="B51" s="76"/>
      <c r="C51" s="37"/>
      <c r="D51" s="85"/>
      <c r="E51" s="6"/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/>
      <c r="B52" s="76"/>
      <c r="C52" s="37"/>
      <c r="D52" s="85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/>
      <c r="B53" s="76"/>
      <c r="C53" s="37"/>
      <c r="D53" s="85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/>
      <c r="B54" s="76"/>
      <c r="C54" s="37"/>
      <c r="D54" s="85"/>
      <c r="E54" s="6"/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/>
      <c r="B55" s="76"/>
      <c r="C55" s="37"/>
      <c r="D55" s="85"/>
      <c r="E55" s="6"/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/>
      <c r="B56" s="76"/>
      <c r="C56" s="37"/>
      <c r="D56" s="85"/>
      <c r="E56" s="6"/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/>
      <c r="B57" s="76"/>
      <c r="C57" s="37"/>
      <c r="D57" s="85"/>
      <c r="E57" s="6"/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/>
      <c r="B59" s="76"/>
      <c r="C59" s="37"/>
      <c r="D59" s="85"/>
      <c r="E59" s="6"/>
      <c r="F59" s="6"/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17 J19:J42 J44:J45">
      <formula1>$AF$2:$AF$3</formula1>
    </dataValidation>
    <dataValidation type="list" allowBlank="1" showErrorMessage="1" sqref="H3:H45">
      <formula1>$AE$2:$AE$4</formula1>
    </dataValidation>
    <dataValidation type="list" allowBlank="1" showErrorMessage="1" sqref="G3:G61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2143.0</v>
      </c>
      <c r="B3" s="76" t="s">
        <v>6069</v>
      </c>
      <c r="C3" s="37" t="s">
        <v>6070</v>
      </c>
      <c r="D3" s="85">
        <v>9.16080111E9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2144.0</v>
      </c>
      <c r="B4" s="76" t="s">
        <v>6073</v>
      </c>
      <c r="C4" s="37" t="s">
        <v>6074</v>
      </c>
      <c r="D4" s="85">
        <v>8.790678734E9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2145.0</v>
      </c>
      <c r="B5" s="76" t="s">
        <v>6077</v>
      </c>
      <c r="C5" s="37" t="s">
        <v>6078</v>
      </c>
      <c r="D5" s="85">
        <v>9.246874509E9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2146.0</v>
      </c>
      <c r="B6" s="76" t="s">
        <v>6080</v>
      </c>
      <c r="C6" s="37" t="s">
        <v>6082</v>
      </c>
      <c r="D6" s="85">
        <v>9.441312789E9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2147.0</v>
      </c>
      <c r="B7" s="76" t="s">
        <v>6083</v>
      </c>
      <c r="C7" s="37" t="s">
        <v>6084</v>
      </c>
      <c r="D7" s="85">
        <v>9.635290975E9</v>
      </c>
      <c r="E7" s="6" t="s">
        <v>3541</v>
      </c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2148.0</v>
      </c>
      <c r="B8" s="76" t="s">
        <v>6087</v>
      </c>
      <c r="C8" s="37" t="s">
        <v>6088</v>
      </c>
      <c r="D8" s="85">
        <v>9.573447744E9</v>
      </c>
      <c r="E8" s="6" t="s">
        <v>3541</v>
      </c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2149.0</v>
      </c>
      <c r="B9" s="76" t="s">
        <v>6093</v>
      </c>
      <c r="C9" s="37" t="s">
        <v>6094</v>
      </c>
      <c r="D9" s="85">
        <v>9.010328222E9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2150.0</v>
      </c>
      <c r="B10" s="76" t="s">
        <v>6097</v>
      </c>
      <c r="C10" s="37" t="s">
        <v>6098</v>
      </c>
      <c r="D10" s="85">
        <v>9.987956662E9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2151.0</v>
      </c>
      <c r="B11" s="76" t="s">
        <v>6099</v>
      </c>
      <c r="C11" s="37" t="s">
        <v>6100</v>
      </c>
      <c r="D11" s="85">
        <v>7.013447796E9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2152.0</v>
      </c>
      <c r="B12" s="76" t="s">
        <v>6103</v>
      </c>
      <c r="C12" s="37" t="s">
        <v>6104</v>
      </c>
      <c r="D12" s="85">
        <v>9.959404164E9</v>
      </c>
      <c r="E12" s="6" t="s">
        <v>3541</v>
      </c>
      <c r="F12" s="6"/>
      <c r="G12" s="6"/>
      <c r="H12" s="6" t="s">
        <v>1837</v>
      </c>
      <c r="I12" s="6" t="s">
        <v>6105</v>
      </c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2153.0</v>
      </c>
      <c r="B13" s="76" t="s">
        <v>6108</v>
      </c>
      <c r="C13" s="37" t="s">
        <v>6109</v>
      </c>
      <c r="D13" s="85">
        <v>9.000971823E9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2154.0</v>
      </c>
      <c r="B14" s="76" t="s">
        <v>6112</v>
      </c>
      <c r="C14" s="37" t="s">
        <v>6113</v>
      </c>
      <c r="D14" s="85">
        <v>9.879145745E9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2155.0</v>
      </c>
      <c r="B15" s="76" t="s">
        <v>6116</v>
      </c>
      <c r="C15" s="6" t="s">
        <v>6117</v>
      </c>
      <c r="D15" s="11">
        <v>9.638899699E9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2156.0</v>
      </c>
      <c r="B16" s="76" t="s">
        <v>6120</v>
      </c>
      <c r="C16" s="37" t="s">
        <v>6121</v>
      </c>
      <c r="D16" s="85">
        <v>9.581224119E9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2157.0</v>
      </c>
      <c r="B17" s="76" t="s">
        <v>6124</v>
      </c>
      <c r="C17" s="37" t="s">
        <v>6125</v>
      </c>
      <c r="D17" s="85">
        <v>9.970862362E9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2158.0</v>
      </c>
      <c r="B18" s="76" t="s">
        <v>6127</v>
      </c>
      <c r="C18" s="4" t="s">
        <v>6129</v>
      </c>
      <c r="D18" s="85">
        <v>9.492145421E9</v>
      </c>
      <c r="E18" s="6" t="s">
        <v>3541</v>
      </c>
      <c r="F18" s="4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2159.0</v>
      </c>
      <c r="B19" s="76" t="s">
        <v>6130</v>
      </c>
      <c r="C19" s="6" t="s">
        <v>6131</v>
      </c>
      <c r="D19" s="85">
        <v>8.465025666E9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2160.0</v>
      </c>
      <c r="B20" s="76" t="s">
        <v>6134</v>
      </c>
      <c r="C20" s="37" t="s">
        <v>6135</v>
      </c>
      <c r="D20" s="85">
        <v>9.789937179E9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2161.0</v>
      </c>
      <c r="B21" s="76" t="s">
        <v>6138</v>
      </c>
      <c r="C21" s="37" t="s">
        <v>6139</v>
      </c>
      <c r="D21" s="85">
        <v>8.019831806E9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2162.0</v>
      </c>
      <c r="B22" s="76" t="s">
        <v>6142</v>
      </c>
      <c r="C22" s="37" t="s">
        <v>6143</v>
      </c>
      <c r="D22" s="85">
        <v>9.963170555E9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2163.0</v>
      </c>
      <c r="B23" s="76" t="s">
        <v>6144</v>
      </c>
      <c r="C23" s="37" t="s">
        <v>6145</v>
      </c>
      <c r="D23" s="85">
        <v>9.908783177E9</v>
      </c>
      <c r="E23" s="6" t="s">
        <v>3541</v>
      </c>
      <c r="F23" s="6"/>
      <c r="G23" s="6"/>
      <c r="H23" s="6" t="s">
        <v>1824</v>
      </c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2164.0</v>
      </c>
      <c r="B24" s="76" t="s">
        <v>6150</v>
      </c>
      <c r="C24" s="37" t="s">
        <v>6151</v>
      </c>
      <c r="D24" s="85">
        <v>9.160452961E9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2165.0</v>
      </c>
      <c r="B25" s="76" t="s">
        <v>6154</v>
      </c>
      <c r="C25" s="37" t="s">
        <v>6155</v>
      </c>
      <c r="D25" s="85">
        <v>9.491276842E9</v>
      </c>
      <c r="E25" s="6" t="s">
        <v>3541</v>
      </c>
      <c r="F25" s="6"/>
      <c r="G25" s="6"/>
      <c r="H25" s="6" t="s">
        <v>1837</v>
      </c>
      <c r="I25" s="6" t="s">
        <v>6158</v>
      </c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2166.0</v>
      </c>
      <c r="B26" s="76" t="s">
        <v>6161</v>
      </c>
      <c r="C26" s="37" t="s">
        <v>6162</v>
      </c>
      <c r="D26" s="85">
        <v>9.849208201E9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2167.0</v>
      </c>
      <c r="B27" s="76" t="s">
        <v>6165</v>
      </c>
      <c r="C27" s="37" t="s">
        <v>6166</v>
      </c>
      <c r="D27" s="85">
        <v>8.80096888E9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2168.0</v>
      </c>
      <c r="B28" s="76" t="s">
        <v>6169</v>
      </c>
      <c r="C28" s="37" t="s">
        <v>6170</v>
      </c>
      <c r="D28" s="85">
        <v>9.391030356E9</v>
      </c>
      <c r="E28" s="6" t="s">
        <v>3541</v>
      </c>
      <c r="F28" s="6"/>
      <c r="G28" s="6"/>
      <c r="H28" s="6" t="s">
        <v>1824</v>
      </c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2169.0</v>
      </c>
      <c r="B29" s="76" t="s">
        <v>6173</v>
      </c>
      <c r="C29" s="37" t="s">
        <v>6174</v>
      </c>
      <c r="D29" s="85">
        <v>8.98347364E9</v>
      </c>
      <c r="E29" s="6" t="s">
        <v>3541</v>
      </c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2170.0</v>
      </c>
      <c r="B30" s="76" t="s">
        <v>6180</v>
      </c>
      <c r="C30" s="37" t="s">
        <v>6181</v>
      </c>
      <c r="D30" s="85">
        <v>9.629459906E9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2171.0</v>
      </c>
      <c r="B31" s="76" t="s">
        <v>6183</v>
      </c>
      <c r="C31" s="37" t="s">
        <v>6185</v>
      </c>
      <c r="D31" s="85">
        <v>9.676701404E9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2172.0</v>
      </c>
      <c r="B32" s="76" t="s">
        <v>6189</v>
      </c>
      <c r="C32" s="37" t="s">
        <v>6190</v>
      </c>
      <c r="D32" s="85">
        <v>9.705300045E9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2173.0</v>
      </c>
      <c r="B33" s="76" t="s">
        <v>6195</v>
      </c>
      <c r="C33" s="37" t="s">
        <v>6196</v>
      </c>
      <c r="D33" s="85">
        <v>9.100930656E9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2174.0</v>
      </c>
      <c r="B34" s="76" t="s">
        <v>6201</v>
      </c>
      <c r="C34" s="37" t="s">
        <v>6202</v>
      </c>
      <c r="D34" s="85">
        <v>9.550417388E9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2175.0</v>
      </c>
      <c r="B35" s="76" t="s">
        <v>6205</v>
      </c>
      <c r="C35" s="37" t="s">
        <v>6206</v>
      </c>
      <c r="D35" s="85">
        <v>9.866444567E9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2176.0</v>
      </c>
      <c r="B36" s="76" t="s">
        <v>6211</v>
      </c>
      <c r="C36" s="37" t="s">
        <v>6212</v>
      </c>
      <c r="D36" s="85">
        <v>8.897884688E9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2177.0</v>
      </c>
      <c r="B37" s="76" t="s">
        <v>6216</v>
      </c>
      <c r="C37" s="37" t="s">
        <v>6217</v>
      </c>
      <c r="D37" s="85">
        <v>7.900062983E9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2178.0</v>
      </c>
      <c r="B38" s="76" t="s">
        <v>6220</v>
      </c>
      <c r="C38" s="37" t="s">
        <v>6221</v>
      </c>
      <c r="D38" s="85">
        <v>9.741815844E9</v>
      </c>
      <c r="E38" s="6" t="s">
        <v>3541</v>
      </c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2179.0</v>
      </c>
      <c r="B39" s="76" t="s">
        <v>6224</v>
      </c>
      <c r="C39" s="37" t="s">
        <v>6225</v>
      </c>
      <c r="D39" s="85">
        <v>9.666578844E9</v>
      </c>
      <c r="E39" s="6" t="s">
        <v>3541</v>
      </c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2180.0</v>
      </c>
      <c r="B40" s="76" t="s">
        <v>6228</v>
      </c>
      <c r="C40" s="37" t="s">
        <v>6229</v>
      </c>
      <c r="D40" s="85">
        <v>9.490665585E9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2181.0</v>
      </c>
      <c r="B41" s="76" t="s">
        <v>6232</v>
      </c>
      <c r="C41" s="37" t="s">
        <v>6233</v>
      </c>
      <c r="D41" s="85">
        <v>9.618303315E9</v>
      </c>
      <c r="E41" s="6" t="s">
        <v>3541</v>
      </c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2182.0</v>
      </c>
      <c r="B42" s="76" t="s">
        <v>6234</v>
      </c>
      <c r="C42" s="37" t="s">
        <v>6235</v>
      </c>
      <c r="D42" s="85">
        <v>7.330904607E9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2183.0</v>
      </c>
      <c r="B43" s="92" t="s">
        <v>6238</v>
      </c>
      <c r="C43" s="92" t="s">
        <v>6239</v>
      </c>
      <c r="D43" s="85">
        <v>8.861922414E9</v>
      </c>
      <c r="E43" s="6" t="s">
        <v>3541</v>
      </c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2184.0</v>
      </c>
      <c r="B44" s="76" t="s">
        <v>6242</v>
      </c>
      <c r="C44" s="37" t="s">
        <v>6243</v>
      </c>
      <c r="D44" s="85">
        <v>9.49398888E9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2185.0</v>
      </c>
      <c r="B45" s="76" t="s">
        <v>6246</v>
      </c>
      <c r="C45" s="37" t="s">
        <v>6247</v>
      </c>
      <c r="D45" s="85">
        <v>9.000678645E9</v>
      </c>
      <c r="E45" s="6" t="s">
        <v>3541</v>
      </c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2186.0</v>
      </c>
      <c r="B46" s="76" t="s">
        <v>6248</v>
      </c>
      <c r="C46" s="37" t="s">
        <v>6250</v>
      </c>
      <c r="D46" s="85">
        <v>7.702603301E9</v>
      </c>
      <c r="E46" s="6" t="s">
        <v>3541</v>
      </c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2187.0</v>
      </c>
      <c r="B47" s="76" t="s">
        <v>6252</v>
      </c>
      <c r="C47" s="37" t="s">
        <v>6253</v>
      </c>
      <c r="D47" s="85">
        <v>9.949911139E9</v>
      </c>
      <c r="E47" s="6" t="s">
        <v>3541</v>
      </c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2188.0</v>
      </c>
      <c r="B48" s="76" t="s">
        <v>6256</v>
      </c>
      <c r="C48" s="37" t="s">
        <v>6257</v>
      </c>
      <c r="D48" s="85">
        <v>9.70400707E9</v>
      </c>
      <c r="E48" s="6" t="s">
        <v>3541</v>
      </c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2189.0</v>
      </c>
      <c r="B49" s="76" t="s">
        <v>6260</v>
      </c>
      <c r="C49" s="37" t="s">
        <v>6261</v>
      </c>
      <c r="D49" s="85">
        <v>9.160002563E9</v>
      </c>
      <c r="E49" s="6" t="s">
        <v>3541</v>
      </c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2190.0</v>
      </c>
      <c r="B50" s="76" t="s">
        <v>6264</v>
      </c>
      <c r="C50" s="37" t="s">
        <v>6265</v>
      </c>
      <c r="D50" s="85">
        <v>9.966738954E9</v>
      </c>
      <c r="E50" s="6" t="s">
        <v>3541</v>
      </c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2191.0</v>
      </c>
      <c r="B51" s="76" t="s">
        <v>6266</v>
      </c>
      <c r="C51" s="37" t="s">
        <v>6267</v>
      </c>
      <c r="D51" s="85">
        <v>7.56911688E9</v>
      </c>
      <c r="E51" s="6" t="s">
        <v>3541</v>
      </c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2192.0</v>
      </c>
      <c r="B52" s="76" t="s">
        <v>6270</v>
      </c>
      <c r="C52" s="37" t="s">
        <v>6271</v>
      </c>
      <c r="D52" s="85">
        <v>9.701064031E9</v>
      </c>
      <c r="E52" s="6" t="s">
        <v>3541</v>
      </c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1961.0</v>
      </c>
      <c r="B53" s="76" t="s">
        <v>5755</v>
      </c>
      <c r="C53" s="37" t="s">
        <v>5756</v>
      </c>
      <c r="D53" s="85">
        <v>6.309400946E9</v>
      </c>
      <c r="E53" s="6" t="s">
        <v>3541</v>
      </c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1911.0</v>
      </c>
      <c r="B54" s="76" t="s">
        <v>5583</v>
      </c>
      <c r="C54" s="37" t="s">
        <v>5584</v>
      </c>
      <c r="D54" s="85">
        <v>8.985753471E9</v>
      </c>
      <c r="E54" s="6" t="s">
        <v>3541</v>
      </c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1914.0</v>
      </c>
      <c r="B55" s="76" t="s">
        <v>5596</v>
      </c>
      <c r="C55" s="37" t="s">
        <v>5597</v>
      </c>
      <c r="D55" s="85">
        <v>9.533393542E9</v>
      </c>
      <c r="E55" s="6" t="s">
        <v>3541</v>
      </c>
      <c r="F55" s="6"/>
      <c r="G55" s="6"/>
      <c r="H55" s="6" t="s">
        <v>1837</v>
      </c>
      <c r="I55" s="6" t="s">
        <v>6179</v>
      </c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1944.0</v>
      </c>
      <c r="B56" s="76" t="s">
        <v>5693</v>
      </c>
      <c r="C56" s="37" t="s">
        <v>5694</v>
      </c>
      <c r="D56" s="85">
        <v>8.63904572E9</v>
      </c>
      <c r="E56" s="6" t="s">
        <v>3541</v>
      </c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/>
      <c r="B57" s="76"/>
      <c r="C57" s="37"/>
      <c r="D57" s="85"/>
      <c r="E57" s="6"/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17 G19:G34 G45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2193.0</v>
      </c>
      <c r="B3" s="76" t="s">
        <v>6147</v>
      </c>
      <c r="C3" s="37" t="s">
        <v>6149</v>
      </c>
      <c r="D3" s="85">
        <v>9.177887169E9</v>
      </c>
      <c r="E3" s="6" t="s">
        <v>3541</v>
      </c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2194.0</v>
      </c>
      <c r="B4" s="76" t="s">
        <v>6156</v>
      </c>
      <c r="C4" s="37" t="s">
        <v>6157</v>
      </c>
      <c r="D4" s="85">
        <v>9.505979959E9</v>
      </c>
      <c r="E4" s="6" t="s">
        <v>3541</v>
      </c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2195.0</v>
      </c>
      <c r="B5" s="76" t="s">
        <v>6163</v>
      </c>
      <c r="C5" s="37" t="s">
        <v>6164</v>
      </c>
      <c r="D5" s="85">
        <v>9.970776225E9</v>
      </c>
      <c r="E5" s="6" t="s">
        <v>3541</v>
      </c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2196.0</v>
      </c>
      <c r="B6" s="76" t="s">
        <v>6167</v>
      </c>
      <c r="C6" s="37" t="s">
        <v>6168</v>
      </c>
      <c r="D6" s="85">
        <v>8.977444001E9</v>
      </c>
      <c r="E6" s="6" t="s">
        <v>3541</v>
      </c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2197.0</v>
      </c>
      <c r="B7" s="76" t="s">
        <v>6175</v>
      </c>
      <c r="C7" s="38" t="s">
        <v>6176</v>
      </c>
      <c r="D7" s="85">
        <v>9.640794794E9</v>
      </c>
      <c r="E7" s="6" t="s">
        <v>3541</v>
      </c>
      <c r="F7" s="6"/>
      <c r="G7" s="6"/>
      <c r="H7" s="6" t="s">
        <v>1837</v>
      </c>
      <c r="I7" s="6" t="s">
        <v>6179</v>
      </c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2198.0</v>
      </c>
      <c r="B8" s="76" t="s">
        <v>6182</v>
      </c>
      <c r="C8" s="37" t="s">
        <v>6184</v>
      </c>
      <c r="D8" s="85">
        <v>9.95916667E9</v>
      </c>
      <c r="E8" s="6" t="s">
        <v>3541</v>
      </c>
      <c r="F8" s="6"/>
      <c r="G8" s="6"/>
      <c r="H8" s="6" t="s">
        <v>1830</v>
      </c>
      <c r="I8" s="6" t="s">
        <v>6188</v>
      </c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2199.0</v>
      </c>
      <c r="B9" s="76" t="s">
        <v>6191</v>
      </c>
      <c r="C9" s="37" t="s">
        <v>6192</v>
      </c>
      <c r="D9" s="85">
        <v>8.329644543E9</v>
      </c>
      <c r="E9" s="6" t="s">
        <v>3541</v>
      </c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2200.0</v>
      </c>
      <c r="B10" s="76" t="s">
        <v>6199</v>
      </c>
      <c r="C10" s="37" t="s">
        <v>6200</v>
      </c>
      <c r="D10" s="85">
        <v>8.328275655E9</v>
      </c>
      <c r="E10" s="6" t="s">
        <v>3541</v>
      </c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2201.0</v>
      </c>
      <c r="B11" s="76" t="s">
        <v>6207</v>
      </c>
      <c r="C11" s="37" t="s">
        <v>6208</v>
      </c>
      <c r="D11" s="85">
        <v>8.275643444E9</v>
      </c>
      <c r="E11" s="6" t="s">
        <v>3541</v>
      </c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2202.0</v>
      </c>
      <c r="B12" s="76" t="s">
        <v>6213</v>
      </c>
      <c r="C12" s="37" t="s">
        <v>6214</v>
      </c>
      <c r="D12" s="85">
        <v>9.703902514E9</v>
      </c>
      <c r="E12" s="6" t="s">
        <v>3541</v>
      </c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2203.0</v>
      </c>
      <c r="B13" s="76" t="s">
        <v>6218</v>
      </c>
      <c r="C13" s="37" t="s">
        <v>6219</v>
      </c>
      <c r="D13" s="85">
        <v>9.739236669E9</v>
      </c>
      <c r="E13" s="6" t="s">
        <v>3541</v>
      </c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2204.0</v>
      </c>
      <c r="B14" s="76" t="s">
        <v>6222</v>
      </c>
      <c r="C14" s="37" t="s">
        <v>6223</v>
      </c>
      <c r="D14" s="85">
        <v>9.985109022E9</v>
      </c>
      <c r="E14" s="6" t="s">
        <v>3541</v>
      </c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2205.0</v>
      </c>
      <c r="B15" s="76" t="s">
        <v>6226</v>
      </c>
      <c r="C15" s="6" t="s">
        <v>6227</v>
      </c>
      <c r="D15" s="11">
        <v>9.0305269E9</v>
      </c>
      <c r="E15" s="6" t="s">
        <v>3541</v>
      </c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2206.0</v>
      </c>
      <c r="B16" s="76" t="s">
        <v>6230</v>
      </c>
      <c r="C16" s="37" t="s">
        <v>6231</v>
      </c>
      <c r="D16" s="85">
        <v>9.88540044E9</v>
      </c>
      <c r="E16" s="6" t="s">
        <v>3541</v>
      </c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2207.0</v>
      </c>
      <c r="B17" s="76" t="s">
        <v>6236</v>
      </c>
      <c r="C17" s="37" t="s">
        <v>6237</v>
      </c>
      <c r="D17" s="85">
        <v>9.951845985E9</v>
      </c>
      <c r="E17" s="6" t="s">
        <v>3541</v>
      </c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2208.0</v>
      </c>
      <c r="B18" s="76" t="s">
        <v>6240</v>
      </c>
      <c r="C18" s="4" t="s">
        <v>6241</v>
      </c>
      <c r="D18" s="85">
        <v>9.989363705E9</v>
      </c>
      <c r="E18" s="6" t="s">
        <v>3541</v>
      </c>
      <c r="F18" s="4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2209.0</v>
      </c>
      <c r="B19" s="76" t="s">
        <v>6244</v>
      </c>
      <c r="C19" s="6" t="s">
        <v>6245</v>
      </c>
      <c r="D19" s="85">
        <v>9.11072259E9</v>
      </c>
      <c r="E19" s="6" t="s">
        <v>3541</v>
      </c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2210.0</v>
      </c>
      <c r="B20" s="76" t="s">
        <v>6249</v>
      </c>
      <c r="C20" s="37" t="s">
        <v>6251</v>
      </c>
      <c r="D20" s="85">
        <v>9.866353616E9</v>
      </c>
      <c r="E20" s="6" t="s">
        <v>3541</v>
      </c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2211.0</v>
      </c>
      <c r="B21" s="76" t="s">
        <v>6254</v>
      </c>
      <c r="C21" s="37" t="s">
        <v>6255</v>
      </c>
      <c r="D21" s="85">
        <v>9.86610043E9</v>
      </c>
      <c r="E21" s="6" t="s">
        <v>3541</v>
      </c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2212.0</v>
      </c>
      <c r="B22" s="76" t="s">
        <v>6258</v>
      </c>
      <c r="C22" s="37" t="s">
        <v>6259</v>
      </c>
      <c r="D22" s="85">
        <v>9.10050282E9</v>
      </c>
      <c r="E22" s="6" t="s">
        <v>3541</v>
      </c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2213.0</v>
      </c>
      <c r="B23" s="76" t="s">
        <v>6262</v>
      </c>
      <c r="C23" s="37" t="s">
        <v>6263</v>
      </c>
      <c r="D23" s="85">
        <v>9.440896281E9</v>
      </c>
      <c r="E23" s="6" t="s">
        <v>3541</v>
      </c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2214.0</v>
      </c>
      <c r="B24" s="76" t="s">
        <v>6268</v>
      </c>
      <c r="C24" s="37" t="s">
        <v>6269</v>
      </c>
      <c r="D24" s="85">
        <v>9.515112407E9</v>
      </c>
      <c r="E24" s="6" t="s">
        <v>3541</v>
      </c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2215.0</v>
      </c>
      <c r="B25" s="76" t="s">
        <v>6272</v>
      </c>
      <c r="C25" s="37" t="s">
        <v>6273</v>
      </c>
      <c r="D25" s="85">
        <v>9.177387603E9</v>
      </c>
      <c r="E25" s="6" t="s">
        <v>3541</v>
      </c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2216.0</v>
      </c>
      <c r="B26" s="76" t="s">
        <v>6274</v>
      </c>
      <c r="C26" s="37" t="s">
        <v>6275</v>
      </c>
      <c r="D26" s="85">
        <v>9.711402E9</v>
      </c>
      <c r="E26" s="6" t="s">
        <v>3541</v>
      </c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2217.0</v>
      </c>
      <c r="B27" s="76" t="s">
        <v>6276</v>
      </c>
      <c r="C27" s="37" t="s">
        <v>6277</v>
      </c>
      <c r="D27" s="85">
        <v>9.871725148E9</v>
      </c>
      <c r="E27" s="6" t="s">
        <v>3541</v>
      </c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2218.0</v>
      </c>
      <c r="B28" s="76" t="s">
        <v>6278</v>
      </c>
      <c r="C28" s="37" t="s">
        <v>6279</v>
      </c>
      <c r="D28" s="85">
        <v>9.160909862E9</v>
      </c>
      <c r="E28" s="6" t="s">
        <v>3541</v>
      </c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2219.0</v>
      </c>
      <c r="B29" s="76" t="s">
        <v>6280</v>
      </c>
      <c r="C29" s="37" t="s">
        <v>6281</v>
      </c>
      <c r="D29" s="85">
        <v>9.052157059E9</v>
      </c>
      <c r="E29" s="6" t="s">
        <v>3541</v>
      </c>
      <c r="F29" s="6"/>
      <c r="G29" s="6"/>
      <c r="H29" s="6" t="s">
        <v>1830</v>
      </c>
      <c r="I29" s="6" t="s">
        <v>6188</v>
      </c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2220.0</v>
      </c>
      <c r="B30" s="76" t="s">
        <v>6282</v>
      </c>
      <c r="C30" s="37" t="s">
        <v>6283</v>
      </c>
      <c r="D30" s="85">
        <v>9.739031882E9</v>
      </c>
      <c r="E30" s="6" t="s">
        <v>3541</v>
      </c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2221.0</v>
      </c>
      <c r="B31" s="76" t="s">
        <v>6284</v>
      </c>
      <c r="C31" s="37" t="s">
        <v>6285</v>
      </c>
      <c r="D31" s="85">
        <v>8.106570829E9</v>
      </c>
      <c r="E31" s="6" t="s">
        <v>3541</v>
      </c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2222.0</v>
      </c>
      <c r="B32" s="76" t="s">
        <v>6286</v>
      </c>
      <c r="C32" s="37" t="s">
        <v>6287</v>
      </c>
      <c r="D32" s="85">
        <v>9.177852135E9</v>
      </c>
      <c r="E32" s="6" t="s">
        <v>3541</v>
      </c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2223.0</v>
      </c>
      <c r="B33" s="76" t="s">
        <v>6288</v>
      </c>
      <c r="C33" s="37" t="s">
        <v>6289</v>
      </c>
      <c r="D33" s="85">
        <v>8.143470656E9</v>
      </c>
      <c r="E33" s="6" t="s">
        <v>3541</v>
      </c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2224.0</v>
      </c>
      <c r="B34" s="76" t="s">
        <v>6290</v>
      </c>
      <c r="C34" s="37" t="s">
        <v>6291</v>
      </c>
      <c r="D34" s="85">
        <v>7.306215475E9</v>
      </c>
      <c r="E34" s="6" t="s">
        <v>3541</v>
      </c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2225.0</v>
      </c>
      <c r="B35" s="76" t="s">
        <v>6292</v>
      </c>
      <c r="C35" s="37" t="s">
        <v>6293</v>
      </c>
      <c r="D35" s="85">
        <v>6.309641288E9</v>
      </c>
      <c r="E35" s="6" t="s">
        <v>3541</v>
      </c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2226.0</v>
      </c>
      <c r="B36" s="76" t="s">
        <v>6294</v>
      </c>
      <c r="C36" s="37" t="s">
        <v>6295</v>
      </c>
      <c r="D36" s="85">
        <v>9.632671047E9</v>
      </c>
      <c r="E36" s="6" t="s">
        <v>3541</v>
      </c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2227.0</v>
      </c>
      <c r="B37" s="76" t="s">
        <v>6296</v>
      </c>
      <c r="C37" s="37" t="s">
        <v>6297</v>
      </c>
      <c r="D37" s="85">
        <v>9.052111403E9</v>
      </c>
      <c r="E37" s="6" t="s">
        <v>3541</v>
      </c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2228.0</v>
      </c>
      <c r="B38" s="76" t="s">
        <v>6298</v>
      </c>
      <c r="C38" s="37" t="s">
        <v>6299</v>
      </c>
      <c r="D38" s="85">
        <v>9.866793434E9</v>
      </c>
      <c r="E38" s="6" t="s">
        <v>3541</v>
      </c>
      <c r="F38" s="6"/>
      <c r="G38" s="6"/>
      <c r="H38" s="6" t="s">
        <v>1824</v>
      </c>
      <c r="I38" s="6" t="s">
        <v>6300</v>
      </c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2229.0</v>
      </c>
      <c r="B39" s="76" t="s">
        <v>6301</v>
      </c>
      <c r="C39" s="37" t="s">
        <v>6302</v>
      </c>
      <c r="D39" s="85">
        <v>9.949966221E9</v>
      </c>
      <c r="E39" s="6" t="s">
        <v>3541</v>
      </c>
      <c r="F39" s="6"/>
      <c r="G39" s="6"/>
      <c r="H39" s="6" t="s">
        <v>1830</v>
      </c>
      <c r="I39" s="6" t="s">
        <v>6303</v>
      </c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2230.0</v>
      </c>
      <c r="B40" s="76" t="s">
        <v>6304</v>
      </c>
      <c r="C40" s="37" t="s">
        <v>6305</v>
      </c>
      <c r="D40" s="85">
        <v>8.801218682E9</v>
      </c>
      <c r="E40" s="6" t="s">
        <v>3541</v>
      </c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2231.0</v>
      </c>
      <c r="B41" s="76" t="s">
        <v>6306</v>
      </c>
      <c r="C41" s="37" t="s">
        <v>6307</v>
      </c>
      <c r="D41" s="85">
        <v>9.959711568E9</v>
      </c>
      <c r="E41" s="6" t="s">
        <v>3541</v>
      </c>
      <c r="F41" s="6"/>
      <c r="G41" s="6"/>
      <c r="H41" s="6" t="s">
        <v>1830</v>
      </c>
      <c r="I41" s="6" t="s">
        <v>6308</v>
      </c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2232.0</v>
      </c>
      <c r="B42" s="76" t="s">
        <v>6309</v>
      </c>
      <c r="C42" s="37" t="s">
        <v>6310</v>
      </c>
      <c r="D42" s="85">
        <v>9.885461598E9</v>
      </c>
      <c r="E42" s="6" t="s">
        <v>3541</v>
      </c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2233.0</v>
      </c>
      <c r="B43" s="92" t="s">
        <v>6311</v>
      </c>
      <c r="C43" s="92" t="s">
        <v>6312</v>
      </c>
      <c r="D43" s="85">
        <v>9.959920829E9</v>
      </c>
      <c r="E43" s="6" t="s">
        <v>3541</v>
      </c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2234.0</v>
      </c>
      <c r="B44" s="76" t="s">
        <v>6315</v>
      </c>
      <c r="C44" s="37" t="s">
        <v>6316</v>
      </c>
      <c r="D44" s="85">
        <v>8.885248703E9</v>
      </c>
      <c r="E44" s="6" t="s">
        <v>3541</v>
      </c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2235.0</v>
      </c>
      <c r="B45" s="76" t="s">
        <v>6319</v>
      </c>
      <c r="C45" s="37" t="s">
        <v>6321</v>
      </c>
      <c r="D45" s="85">
        <v>4.046973059E9</v>
      </c>
      <c r="E45" s="6" t="s">
        <v>3541</v>
      </c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2236.0</v>
      </c>
      <c r="B46" s="76" t="s">
        <v>6325</v>
      </c>
      <c r="C46" s="37" t="s">
        <v>6326</v>
      </c>
      <c r="D46" s="85">
        <v>8.237234563E9</v>
      </c>
      <c r="E46" s="6" t="s">
        <v>3541</v>
      </c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2237.0</v>
      </c>
      <c r="B47" s="76" t="s">
        <v>6329</v>
      </c>
      <c r="C47" s="37" t="s">
        <v>6330</v>
      </c>
      <c r="D47" s="85">
        <v>7.89399933E9</v>
      </c>
      <c r="E47" s="6" t="s">
        <v>3541</v>
      </c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2238.0</v>
      </c>
      <c r="B48" s="76" t="s">
        <v>6331</v>
      </c>
      <c r="C48" s="37" t="s">
        <v>6332</v>
      </c>
      <c r="D48" s="85">
        <v>9.885036792E9</v>
      </c>
      <c r="E48" s="6" t="s">
        <v>3541</v>
      </c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2239.0</v>
      </c>
      <c r="B49" s="76" t="s">
        <v>6333</v>
      </c>
      <c r="C49" s="37" t="s">
        <v>6334</v>
      </c>
      <c r="D49" s="85">
        <v>7.79936012E9</v>
      </c>
      <c r="E49" s="6" t="s">
        <v>3541</v>
      </c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2240.0</v>
      </c>
      <c r="B50" s="76" t="s">
        <v>6335</v>
      </c>
      <c r="C50" s="37" t="s">
        <v>6336</v>
      </c>
      <c r="D50" s="85">
        <v>8.897222797E9</v>
      </c>
      <c r="E50" s="6" t="s">
        <v>3541</v>
      </c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2241.0</v>
      </c>
      <c r="B51" s="76" t="s">
        <v>6337</v>
      </c>
      <c r="C51" s="37" t="s">
        <v>6338</v>
      </c>
      <c r="D51" s="85">
        <v>7.680893311E9</v>
      </c>
      <c r="E51" s="6" t="s">
        <v>3541</v>
      </c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2242.0</v>
      </c>
      <c r="B52" s="76" t="s">
        <v>6339</v>
      </c>
      <c r="C52" s="37" t="s">
        <v>6340</v>
      </c>
      <c r="D52" s="85">
        <v>7.799211659E9</v>
      </c>
      <c r="E52" s="6" t="s">
        <v>3541</v>
      </c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2243.0</v>
      </c>
      <c r="B53" s="76" t="s">
        <v>6341</v>
      </c>
      <c r="C53" s="37" t="s">
        <v>6342</v>
      </c>
      <c r="D53" s="85">
        <v>9.177390525E9</v>
      </c>
      <c r="E53" s="6" t="s">
        <v>3541</v>
      </c>
      <c r="F53" s="6"/>
      <c r="G53" s="6"/>
      <c r="H53" s="6" t="s">
        <v>1837</v>
      </c>
      <c r="I53" s="6" t="s">
        <v>6179</v>
      </c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2244.0</v>
      </c>
      <c r="B54" s="76" t="s">
        <v>6343</v>
      </c>
      <c r="C54" s="37" t="s">
        <v>6344</v>
      </c>
      <c r="D54" s="85">
        <v>9.849620163E9</v>
      </c>
      <c r="E54" s="6" t="s">
        <v>3541</v>
      </c>
      <c r="F54" s="6"/>
      <c r="G54" s="6"/>
      <c r="H54" s="6" t="s">
        <v>1830</v>
      </c>
      <c r="I54" s="6" t="s">
        <v>6345</v>
      </c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2245.0</v>
      </c>
      <c r="B55" s="76" t="s">
        <v>6346</v>
      </c>
      <c r="C55" s="37" t="s">
        <v>6347</v>
      </c>
      <c r="D55" s="85">
        <v>9.686549395E9</v>
      </c>
      <c r="E55" s="6" t="s">
        <v>3541</v>
      </c>
      <c r="F55" s="6"/>
      <c r="G55" s="6"/>
      <c r="H55" s="6" t="s">
        <v>1830</v>
      </c>
      <c r="I55" s="6" t="s">
        <v>6348</v>
      </c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2246.0</v>
      </c>
      <c r="B56" s="76" t="s">
        <v>6349</v>
      </c>
      <c r="C56" s="37" t="s">
        <v>6350</v>
      </c>
      <c r="D56" s="85">
        <v>9.121015334E9</v>
      </c>
      <c r="E56" s="6" t="s">
        <v>3541</v>
      </c>
      <c r="F56" s="6"/>
      <c r="G56" s="6"/>
      <c r="H56" s="6" t="s">
        <v>1830</v>
      </c>
      <c r="I56" s="6" t="s">
        <v>6351</v>
      </c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1727.0</v>
      </c>
      <c r="B57" s="76" t="s">
        <v>5078</v>
      </c>
      <c r="C57" s="37" t="s">
        <v>5079</v>
      </c>
      <c r="D57" s="85">
        <v>8.178595963E9</v>
      </c>
      <c r="E57" s="6" t="s">
        <v>3541</v>
      </c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17 G19:G34 G45">
      <formula1>$BU$1:$BU$2</formula1>
    </dataValidation>
  </dataValidations>
  <hyperlinks>
    <hyperlink r:id="rId1" ref="C7"/>
  </hyperlinks>
  <printOptions/>
  <pageMargins bottom="0.75" footer="0.0" header="0.0" left="0.7" right="0.7" top="0.75"/>
  <pageSetup orientation="landscape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21.86"/>
    <col customWidth="1" min="4" max="4" width="22.14"/>
    <col customWidth="1" min="5" max="5" width="19.14"/>
    <col customWidth="1" min="6" max="6" width="17.71"/>
    <col customWidth="1" min="7" max="7" width="15.43"/>
    <col customWidth="1" min="8" max="8" width="9.14"/>
    <col customWidth="1" min="9" max="9" width="10.43"/>
    <col customWidth="1" min="10" max="71" width="9.14"/>
    <col customWidth="1" min="72" max="72" width="3.43"/>
  </cols>
  <sheetData>
    <row r="1" ht="12.0" customHeight="1">
      <c r="A1" s="1" t="s">
        <v>0</v>
      </c>
      <c r="B1" s="2" t="s">
        <v>1</v>
      </c>
      <c r="C1" s="2" t="s">
        <v>5401</v>
      </c>
      <c r="D1" s="1" t="s">
        <v>1546</v>
      </c>
      <c r="E1" s="1" t="s">
        <v>12</v>
      </c>
      <c r="F1" s="1" t="s">
        <v>13</v>
      </c>
      <c r="G1" s="1" t="s">
        <v>1814</v>
      </c>
      <c r="H1" s="1" t="s">
        <v>1815</v>
      </c>
      <c r="I1" s="1" t="s">
        <v>1816</v>
      </c>
      <c r="J1" s="1" t="s">
        <v>1817</v>
      </c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 t="s">
        <v>14</v>
      </c>
    </row>
    <row r="2" ht="12.0" customHeight="1">
      <c r="A2" s="75"/>
      <c r="B2" s="6"/>
      <c r="C2" s="6"/>
      <c r="D2" s="6"/>
      <c r="E2" s="8">
        <v>0.0</v>
      </c>
      <c r="F2" s="33">
        <v>0.0</v>
      </c>
      <c r="G2" s="6"/>
      <c r="H2" s="6"/>
      <c r="I2" s="6"/>
      <c r="J2" s="6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 t="s">
        <v>1824</v>
      </c>
      <c r="AE2" s="4" t="s">
        <v>14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 t="s">
        <v>15</v>
      </c>
    </row>
    <row r="3" ht="12.0" customHeight="1">
      <c r="A3" s="92">
        <v>2247.0</v>
      </c>
      <c r="B3" s="76" t="s">
        <v>6313</v>
      </c>
      <c r="C3" s="37" t="s">
        <v>5410</v>
      </c>
      <c r="D3" s="6" t="s">
        <v>5403</v>
      </c>
      <c r="E3" s="37" t="s">
        <v>6314</v>
      </c>
      <c r="F3" s="6"/>
      <c r="G3" s="6"/>
      <c r="H3" s="6"/>
      <c r="I3" s="6"/>
      <c r="J3" s="6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 t="s">
        <v>1830</v>
      </c>
      <c r="AE3" s="4" t="s">
        <v>15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</row>
    <row r="4">
      <c r="A4" s="92">
        <v>2248.0</v>
      </c>
      <c r="B4" s="76" t="s">
        <v>6317</v>
      </c>
      <c r="C4" s="37" t="s">
        <v>5417</v>
      </c>
      <c r="D4" s="6" t="s">
        <v>5403</v>
      </c>
      <c r="E4" s="6" t="s">
        <v>6318</v>
      </c>
      <c r="F4" s="6"/>
      <c r="G4" s="6"/>
      <c r="H4" s="6"/>
      <c r="I4" s="6"/>
      <c r="J4" s="6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 t="s">
        <v>1837</v>
      </c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</row>
    <row r="5" ht="12.0" customHeight="1">
      <c r="A5" s="92">
        <v>2249.0</v>
      </c>
      <c r="B5" s="76" t="s">
        <v>6320</v>
      </c>
      <c r="C5" s="37" t="s">
        <v>5417</v>
      </c>
      <c r="D5" s="6" t="s">
        <v>5403</v>
      </c>
      <c r="E5" s="6" t="s">
        <v>6322</v>
      </c>
      <c r="F5" s="6"/>
      <c r="G5" s="6"/>
      <c r="H5" s="6"/>
      <c r="I5" s="6"/>
      <c r="J5" s="89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</row>
    <row r="6" ht="12.0" customHeight="1">
      <c r="A6" s="92">
        <v>2250.0</v>
      </c>
      <c r="B6" s="76" t="s">
        <v>6323</v>
      </c>
      <c r="C6" s="37" t="s">
        <v>5417</v>
      </c>
      <c r="D6" s="6" t="s">
        <v>5403</v>
      </c>
      <c r="E6" s="6" t="s">
        <v>6324</v>
      </c>
      <c r="F6" s="6"/>
      <c r="G6" s="6"/>
      <c r="H6" s="6"/>
      <c r="I6" s="6"/>
      <c r="J6" s="6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</row>
    <row r="7" ht="12.0" customHeight="1">
      <c r="A7" s="92">
        <v>2251.0</v>
      </c>
      <c r="B7" s="76" t="s">
        <v>6327</v>
      </c>
      <c r="C7" s="37" t="s">
        <v>5417</v>
      </c>
      <c r="D7" s="6" t="s">
        <v>5403</v>
      </c>
      <c r="E7" s="6" t="s">
        <v>6328</v>
      </c>
      <c r="F7" s="6"/>
      <c r="G7" s="6"/>
      <c r="H7" s="6"/>
      <c r="I7" s="6"/>
      <c r="J7" s="6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</row>
    <row r="9" ht="12.0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</row>
    <row r="10" ht="12.0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</row>
    <row r="11" ht="12.0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</row>
    <row r="12" ht="12.0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</row>
    <row r="13" ht="12.0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</row>
    <row r="14" ht="12.0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</row>
    <row r="15" ht="12.0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</row>
    <row r="16" ht="12.0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</row>
    <row r="18" ht="12.0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</row>
    <row r="19" ht="12.0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</row>
    <row r="20" ht="12.0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</row>
    <row r="21" ht="12.0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</row>
    <row r="22" ht="12.0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</row>
    <row r="23" ht="12.0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</row>
    <row r="24" ht="12.0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</row>
    <row r="25" ht="12.0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</row>
    <row r="26" ht="12.0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</row>
    <row r="27" ht="12.0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</row>
    <row r="28" ht="12.0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</row>
    <row r="29" ht="12.0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</row>
    <row r="30" ht="12.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</row>
    <row r="31" ht="12.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</row>
    <row r="32" ht="12.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</row>
    <row r="33" ht="12.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</row>
    <row r="34" ht="12.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</row>
    <row r="35" ht="12.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</row>
    <row r="37" ht="12.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</row>
    <row r="38" ht="12.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</row>
    <row r="39" ht="12.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</row>
    <row r="40" ht="12.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</row>
    <row r="42" ht="12.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</row>
    <row r="43" ht="12.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</row>
    <row r="44" ht="12.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</row>
    <row r="45" ht="12.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</row>
    <row r="46" ht="12.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</row>
    <row r="47" ht="12.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</row>
    <row r="48" ht="12.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</row>
    <row r="49" ht="12.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</row>
    <row r="50" ht="12.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</row>
    <row r="51" ht="12.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</row>
    <row r="52" ht="12.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</row>
  </sheetData>
  <dataValidations>
    <dataValidation type="list" allowBlank="1" showErrorMessage="1" sqref="G3:G6">
      <formula1>$AD$2:$AD$4</formula1>
    </dataValidation>
    <dataValidation type="list" allowBlank="1" showErrorMessage="1" sqref="F3:F6">
      <formula1>$BT$1:$BT$2</formula1>
    </dataValidation>
    <dataValidation type="list" allowBlank="1" showErrorMessage="1" sqref="I3:I6">
      <formula1>$AE$2:$AE$3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2252.0</v>
      </c>
      <c r="B3" s="76" t="s">
        <v>6352</v>
      </c>
      <c r="C3" s="37" t="s">
        <v>5798</v>
      </c>
      <c r="D3" s="85" t="s">
        <v>6353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2253.0</v>
      </c>
      <c r="B4" s="76" t="s">
        <v>6354</v>
      </c>
      <c r="C4" s="37" t="s">
        <v>6355</v>
      </c>
      <c r="D4" s="85">
        <v>9.900592424E9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2254.0</v>
      </c>
      <c r="B5" s="76" t="s">
        <v>6356</v>
      </c>
      <c r="C5" s="37" t="s">
        <v>6357</v>
      </c>
      <c r="D5" s="85">
        <v>9.7174588E9</v>
      </c>
      <c r="E5" s="6"/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2255.0</v>
      </c>
      <c r="B6" s="76" t="s">
        <v>6358</v>
      </c>
      <c r="C6" s="37" t="s">
        <v>6359</v>
      </c>
      <c r="D6" s="85">
        <v>9.901833327E9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2256.0</v>
      </c>
      <c r="B7" s="76" t="s">
        <v>6360</v>
      </c>
      <c r="C7" s="37" t="s">
        <v>6361</v>
      </c>
      <c r="D7" s="85">
        <v>7.795109115E9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2257.0</v>
      </c>
      <c r="B8" s="76" t="s">
        <v>6362</v>
      </c>
      <c r="C8" s="37" t="s">
        <v>6363</v>
      </c>
      <c r="D8" s="85">
        <v>9.886599214E9</v>
      </c>
      <c r="E8" s="6"/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2258.0</v>
      </c>
      <c r="B9" s="76" t="s">
        <v>6364</v>
      </c>
      <c r="C9" s="37" t="s">
        <v>6365</v>
      </c>
      <c r="D9" s="85">
        <v>9.686588444E9</v>
      </c>
      <c r="E9" s="6"/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2259.0</v>
      </c>
      <c r="B10" s="76" t="s">
        <v>6366</v>
      </c>
      <c r="C10" s="37" t="s">
        <v>6367</v>
      </c>
      <c r="D10" s="85">
        <v>9.880070708E9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2260.0</v>
      </c>
      <c r="B11" s="76" t="s">
        <v>6368</v>
      </c>
      <c r="C11" s="37" t="s">
        <v>6369</v>
      </c>
      <c r="D11" s="85">
        <v>9.945563283E9</v>
      </c>
      <c r="E11" s="6"/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2261.0</v>
      </c>
      <c r="B12" s="76" t="s">
        <v>6370</v>
      </c>
      <c r="C12" s="37" t="s">
        <v>6371</v>
      </c>
      <c r="D12" s="85">
        <v>7.022366751E9</v>
      </c>
      <c r="E12" s="6"/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2262.0</v>
      </c>
      <c r="B13" s="76" t="s">
        <v>6372</v>
      </c>
      <c r="C13" s="37" t="s">
        <v>6373</v>
      </c>
      <c r="D13" s="85">
        <v>9.900744669E9</v>
      </c>
      <c r="E13" s="6"/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2263.0</v>
      </c>
      <c r="B14" s="76" t="s">
        <v>6374</v>
      </c>
      <c r="C14" s="37" t="s">
        <v>6375</v>
      </c>
      <c r="D14" s="85">
        <v>9.731335511E9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2264.0</v>
      </c>
      <c r="B15" s="76" t="s">
        <v>6376</v>
      </c>
      <c r="C15" s="6" t="s">
        <v>6377</v>
      </c>
      <c r="D15" s="11">
        <v>9.840719615E9</v>
      </c>
      <c r="E15" s="6"/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2265.0</v>
      </c>
      <c r="B16" s="76" t="s">
        <v>6378</v>
      </c>
      <c r="C16" s="37" t="s">
        <v>6379</v>
      </c>
      <c r="D16" s="85">
        <v>9.597344956E9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3.5" customHeight="1">
      <c r="A17" s="92">
        <v>2266.0</v>
      </c>
      <c r="B17" s="76" t="s">
        <v>6380</v>
      </c>
      <c r="C17" s="93" t="s">
        <v>6381</v>
      </c>
      <c r="D17" s="85">
        <v>7.382600026E9</v>
      </c>
      <c r="E17" s="6"/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2267.0</v>
      </c>
      <c r="B18" s="76" t="s">
        <v>6382</v>
      </c>
      <c r="C18" s="4" t="s">
        <v>6383</v>
      </c>
      <c r="D18" s="85">
        <v>8.762169835E9</v>
      </c>
      <c r="E18" s="6"/>
      <c r="F18" s="4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2268.0</v>
      </c>
      <c r="B19" s="76" t="s">
        <v>6384</v>
      </c>
      <c r="C19" s="76" t="s">
        <v>6385</v>
      </c>
      <c r="D19" s="85">
        <v>9.946719095E9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2269.0</v>
      </c>
      <c r="B20" s="76" t="s">
        <v>6386</v>
      </c>
      <c r="C20" s="37" t="s">
        <v>6387</v>
      </c>
      <c r="D20" s="85">
        <v>8.018649635E9</v>
      </c>
      <c r="E20" s="6"/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2270.0</v>
      </c>
      <c r="B21" s="76" t="s">
        <v>6388</v>
      </c>
      <c r="C21" s="37" t="s">
        <v>6389</v>
      </c>
      <c r="D21" s="85">
        <v>9.182767192E9</v>
      </c>
      <c r="E21" s="6"/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2271.0</v>
      </c>
      <c r="B22" s="76" t="s">
        <v>6390</v>
      </c>
      <c r="C22" s="37" t="s">
        <v>6391</v>
      </c>
      <c r="D22" s="85">
        <v>9.686885051E9</v>
      </c>
      <c r="E22" s="6"/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2272.0</v>
      </c>
      <c r="B23" s="76" t="s">
        <v>6392</v>
      </c>
      <c r="C23" s="37" t="s">
        <v>6393</v>
      </c>
      <c r="D23" s="85">
        <v>9.789230559E9</v>
      </c>
      <c r="E23" s="6"/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2273.0</v>
      </c>
      <c r="B24" s="76" t="s">
        <v>6394</v>
      </c>
      <c r="C24" s="37" t="s">
        <v>6395</v>
      </c>
      <c r="D24" s="85">
        <v>9.790710928E9</v>
      </c>
      <c r="E24" s="6"/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2274.0</v>
      </c>
      <c r="B25" s="76" t="s">
        <v>6396</v>
      </c>
      <c r="C25" s="37" t="s">
        <v>6397</v>
      </c>
      <c r="D25" s="85">
        <v>7.829733753E9</v>
      </c>
      <c r="E25" s="6"/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2275.0</v>
      </c>
      <c r="B26" s="76" t="s">
        <v>6398</v>
      </c>
      <c r="C26" s="37" t="s">
        <v>6399</v>
      </c>
      <c r="D26" s="85">
        <v>7.406527593E9</v>
      </c>
      <c r="E26" s="6"/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2276.0</v>
      </c>
      <c r="B27" s="76" t="s">
        <v>6400</v>
      </c>
      <c r="C27" s="37" t="s">
        <v>6401</v>
      </c>
      <c r="D27" s="85">
        <v>8.830025552E9</v>
      </c>
      <c r="E27" s="6"/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2277.0</v>
      </c>
      <c r="B28" s="76" t="s">
        <v>6402</v>
      </c>
      <c r="C28" s="37" t="s">
        <v>6403</v>
      </c>
      <c r="D28" s="85">
        <v>8.425894186E9</v>
      </c>
      <c r="E28" s="6"/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2278.0</v>
      </c>
      <c r="B29" s="76" t="s">
        <v>6404</v>
      </c>
      <c r="C29" s="37" t="s">
        <v>6405</v>
      </c>
      <c r="D29" s="85">
        <v>8.754564071E9</v>
      </c>
      <c r="E29" s="6"/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2279.0</v>
      </c>
      <c r="B30" s="76" t="s">
        <v>6406</v>
      </c>
      <c r="C30" s="37" t="s">
        <v>6407</v>
      </c>
      <c r="D30" s="85">
        <v>9.940575616E9</v>
      </c>
      <c r="E30" s="6"/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2280.0</v>
      </c>
      <c r="B31" s="76" t="s">
        <v>6408</v>
      </c>
      <c r="C31" s="37" t="s">
        <v>6409</v>
      </c>
      <c r="D31" s="85">
        <v>9.916096559E9</v>
      </c>
      <c r="E31" s="6"/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2281.0</v>
      </c>
      <c r="B32" s="76" t="s">
        <v>6410</v>
      </c>
      <c r="C32" s="37" t="s">
        <v>6411</v>
      </c>
      <c r="D32" s="85">
        <v>9.049337721E9</v>
      </c>
      <c r="E32" s="6"/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2282.0</v>
      </c>
      <c r="B33" s="76" t="s">
        <v>6412</v>
      </c>
      <c r="C33" s="37" t="s">
        <v>6413</v>
      </c>
      <c r="D33" s="85">
        <v>9.765005858E9</v>
      </c>
      <c r="E33" s="6"/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2283.0</v>
      </c>
      <c r="B34" s="76" t="s">
        <v>6063</v>
      </c>
      <c r="C34" s="37" t="s">
        <v>6064</v>
      </c>
      <c r="D34" s="85">
        <v>7.82990758E9</v>
      </c>
      <c r="E34" s="6"/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2284.0</v>
      </c>
      <c r="B35" s="76" t="s">
        <v>6414</v>
      </c>
      <c r="C35" s="37" t="s">
        <v>6415</v>
      </c>
      <c r="D35" s="85">
        <v>9.845842914E9</v>
      </c>
      <c r="E35" s="6"/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2285.0</v>
      </c>
      <c r="B36" s="76" t="s">
        <v>6416</v>
      </c>
      <c r="C36" s="37" t="s">
        <v>6417</v>
      </c>
      <c r="D36" s="85">
        <v>8.333013611E9</v>
      </c>
      <c r="E36" s="6"/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2286.0</v>
      </c>
      <c r="B37" s="76" t="s">
        <v>6418</v>
      </c>
      <c r="C37" s="37" t="s">
        <v>6419</v>
      </c>
      <c r="D37" s="85">
        <v>9.901788552E9</v>
      </c>
      <c r="E37" s="6"/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2287.0</v>
      </c>
      <c r="B38" s="76" t="s">
        <v>6420</v>
      </c>
      <c r="C38" s="37" t="s">
        <v>6421</v>
      </c>
      <c r="D38" s="85">
        <v>9.738409964E9</v>
      </c>
      <c r="E38" s="6"/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2288.0</v>
      </c>
      <c r="B39" s="76" t="s">
        <v>6422</v>
      </c>
      <c r="C39" s="37" t="s">
        <v>6423</v>
      </c>
      <c r="D39" s="85">
        <v>9.9867663E9</v>
      </c>
      <c r="E39" s="6"/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2289.0</v>
      </c>
      <c r="B40" s="76" t="s">
        <v>6424</v>
      </c>
      <c r="C40" s="37" t="s">
        <v>6425</v>
      </c>
      <c r="D40" s="85">
        <v>9.620115737E9</v>
      </c>
      <c r="E40" s="6"/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2290.0</v>
      </c>
      <c r="B41" s="76" t="s">
        <v>6426</v>
      </c>
      <c r="C41" s="37" t="s">
        <v>6427</v>
      </c>
      <c r="D41" s="85">
        <v>9.886638951E9</v>
      </c>
      <c r="E41" s="6"/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2291.0</v>
      </c>
      <c r="B42" s="76" t="s">
        <v>6428</v>
      </c>
      <c r="C42" s="37" t="s">
        <v>6429</v>
      </c>
      <c r="D42" s="85">
        <v>8.095609684E9</v>
      </c>
      <c r="E42" s="6"/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2292.0</v>
      </c>
      <c r="B43" s="92" t="s">
        <v>6430</v>
      </c>
      <c r="C43" s="92" t="s">
        <v>6431</v>
      </c>
      <c r="D43" s="85">
        <v>7.995755757E9</v>
      </c>
      <c r="E43" s="6"/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2293.0</v>
      </c>
      <c r="B44" s="76" t="s">
        <v>6432</v>
      </c>
      <c r="C44" s="37" t="s">
        <v>6433</v>
      </c>
      <c r="D44" s="85">
        <v>9.986279506E9</v>
      </c>
      <c r="E44" s="6"/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2294.0</v>
      </c>
      <c r="B45" s="76" t="s">
        <v>6434</v>
      </c>
      <c r="C45" s="37" t="s">
        <v>6435</v>
      </c>
      <c r="D45" s="85">
        <v>8.971903329E9</v>
      </c>
      <c r="E45" s="6"/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2295.0</v>
      </c>
      <c r="B46" s="76" t="s">
        <v>6436</v>
      </c>
      <c r="C46" s="93" t="s">
        <v>6437</v>
      </c>
      <c r="D46" s="85">
        <v>8.68686497E9</v>
      </c>
      <c r="E46" s="6"/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2296.0</v>
      </c>
      <c r="B47" s="76" t="s">
        <v>6438</v>
      </c>
      <c r="C47" s="37" t="s">
        <v>6439</v>
      </c>
      <c r="D47" s="85">
        <v>8.861325265E9</v>
      </c>
      <c r="E47" s="6"/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2297.0</v>
      </c>
      <c r="B48" s="76" t="s">
        <v>6440</v>
      </c>
      <c r="C48" s="37" t="s">
        <v>6441</v>
      </c>
      <c r="D48" s="85">
        <v>9.741727623E9</v>
      </c>
      <c r="E48" s="6"/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2298.0</v>
      </c>
      <c r="B49" s="76" t="s">
        <v>6442</v>
      </c>
      <c r="C49" s="37" t="s">
        <v>6443</v>
      </c>
      <c r="D49" s="85">
        <v>6.360429645E9</v>
      </c>
      <c r="E49" s="6"/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2299.0</v>
      </c>
      <c r="B50" s="76" t="s">
        <v>6444</v>
      </c>
      <c r="C50" s="37" t="s">
        <v>6445</v>
      </c>
      <c r="D50" s="85">
        <v>7.760636833E9</v>
      </c>
      <c r="E50" s="6"/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2300.0</v>
      </c>
      <c r="B51" s="76" t="s">
        <v>6446</v>
      </c>
      <c r="C51" s="37" t="s">
        <v>6447</v>
      </c>
      <c r="D51" s="85">
        <v>9.581822433E9</v>
      </c>
      <c r="E51" s="6"/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2301.0</v>
      </c>
      <c r="B52" s="76" t="s">
        <v>6448</v>
      </c>
      <c r="C52" s="37" t="s">
        <v>6449</v>
      </c>
      <c r="D52" s="85">
        <v>9.900687333E9</v>
      </c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2302.0</v>
      </c>
      <c r="B53" s="76" t="s">
        <v>6450</v>
      </c>
      <c r="C53" s="37" t="s">
        <v>6451</v>
      </c>
      <c r="D53" s="85">
        <v>9.663116933E9</v>
      </c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2303.0</v>
      </c>
      <c r="B54" s="76" t="s">
        <v>6452</v>
      </c>
      <c r="C54" s="37" t="s">
        <v>6453</v>
      </c>
      <c r="D54" s="85">
        <v>9.739519935E9</v>
      </c>
      <c r="E54" s="6"/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2304.0</v>
      </c>
      <c r="B55" s="76" t="s">
        <v>6454</v>
      </c>
      <c r="C55" s="37" t="s">
        <v>6455</v>
      </c>
      <c r="D55" s="85">
        <v>9.980540873E9</v>
      </c>
      <c r="E55" s="6"/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2305.0</v>
      </c>
      <c r="B56" s="76" t="s">
        <v>6456</v>
      </c>
      <c r="C56" s="37" t="s">
        <v>6457</v>
      </c>
      <c r="D56" s="85">
        <v>9.140727728E9</v>
      </c>
      <c r="E56" s="6"/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236.0</v>
      </c>
      <c r="B57" s="76" t="s">
        <v>6458</v>
      </c>
      <c r="C57" s="37" t="s">
        <v>835</v>
      </c>
      <c r="D57" s="85">
        <v>9.618903957E9</v>
      </c>
      <c r="E57" s="6"/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2005.0</v>
      </c>
      <c r="B58" s="76" t="s">
        <v>5765</v>
      </c>
      <c r="C58" s="37" t="s">
        <v>5766</v>
      </c>
      <c r="D58" s="85">
        <v>9.620604607E9</v>
      </c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1697.0</v>
      </c>
      <c r="B59" s="76" t="s">
        <v>6459</v>
      </c>
      <c r="C59" s="37" t="s">
        <v>5180</v>
      </c>
      <c r="D59" s="85" t="s">
        <v>6460</v>
      </c>
      <c r="E59" s="6"/>
      <c r="F59" s="6"/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/>
      <c r="B62" s="76"/>
      <c r="C62" s="37"/>
      <c r="D62" s="85"/>
      <c r="E62" s="6"/>
      <c r="F62" s="6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17 G19:G34 G45">
      <formula1>$BU$1:$BU$2</formula1>
    </dataValidation>
  </dataValidations>
  <hyperlinks>
    <hyperlink r:id="rId1" ref="C17"/>
    <hyperlink r:id="rId2" ref="C46"/>
  </hyperlinks>
  <printOptions/>
  <pageMargins bottom="0.75" footer="0.0" header="0.0" left="0.7" right="0.7" top="0.75"/>
  <pageSetup orientation="landscape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1.43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2306.0</v>
      </c>
      <c r="B3" s="76" t="s">
        <v>6461</v>
      </c>
      <c r="C3" s="37" t="s">
        <v>6462</v>
      </c>
      <c r="D3" s="85">
        <v>9.527444604E9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2307.0</v>
      </c>
      <c r="B4" s="76" t="s">
        <v>6463</v>
      </c>
      <c r="C4" s="37" t="s">
        <v>6464</v>
      </c>
      <c r="D4" s="85">
        <v>9.032313142E9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2308.0</v>
      </c>
      <c r="B5" s="76" t="s">
        <v>6465</v>
      </c>
      <c r="C5" s="37" t="s">
        <v>6466</v>
      </c>
      <c r="D5" s="85">
        <v>9.966489802E9</v>
      </c>
      <c r="E5" s="6"/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2309.0</v>
      </c>
      <c r="B6" s="76" t="s">
        <v>6467</v>
      </c>
      <c r="C6" s="37" t="s">
        <v>6468</v>
      </c>
      <c r="D6" s="85">
        <v>9.290888267E9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2310.0</v>
      </c>
      <c r="B7" s="76" t="s">
        <v>6469</v>
      </c>
      <c r="C7" s="37" t="s">
        <v>6470</v>
      </c>
      <c r="D7" s="85">
        <v>9.010368335E9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2311.0</v>
      </c>
      <c r="B8" s="76" t="s">
        <v>6471</v>
      </c>
      <c r="C8" s="37" t="s">
        <v>6472</v>
      </c>
      <c r="D8" s="85">
        <v>9.000601608E9</v>
      </c>
      <c r="E8" s="6"/>
      <c r="F8" s="6"/>
      <c r="G8" s="6"/>
      <c r="H8" s="6" t="s">
        <v>1830</v>
      </c>
      <c r="I8" s="6" t="s">
        <v>6303</v>
      </c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2312.0</v>
      </c>
      <c r="B9" s="76" t="s">
        <v>6473</v>
      </c>
      <c r="C9" s="37" t="s">
        <v>6474</v>
      </c>
      <c r="D9" s="85">
        <v>7.559207345E9</v>
      </c>
      <c r="E9" s="6"/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2313.0</v>
      </c>
      <c r="B10" s="76" t="s">
        <v>6475</v>
      </c>
      <c r="C10" s="37" t="s">
        <v>6476</v>
      </c>
      <c r="D10" s="85">
        <v>8.341551642E9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2314.0</v>
      </c>
      <c r="B11" s="76" t="s">
        <v>6477</v>
      </c>
      <c r="C11" s="37" t="s">
        <v>6478</v>
      </c>
      <c r="D11" s="85">
        <v>9.492031659E9</v>
      </c>
      <c r="E11" s="6"/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2315.0</v>
      </c>
      <c r="B12" s="76" t="s">
        <v>6479</v>
      </c>
      <c r="C12" s="37" t="s">
        <v>6480</v>
      </c>
      <c r="D12" s="85">
        <v>9.000164746E9</v>
      </c>
      <c r="E12" s="6"/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2316.0</v>
      </c>
      <c r="B13" s="76" t="s">
        <v>6481</v>
      </c>
      <c r="C13" s="37" t="s">
        <v>6482</v>
      </c>
      <c r="D13" s="85">
        <v>8.309555044E9</v>
      </c>
      <c r="E13" s="6"/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2317.0</v>
      </c>
      <c r="B14" s="76" t="s">
        <v>6483</v>
      </c>
      <c r="C14" s="37" t="s">
        <v>6484</v>
      </c>
      <c r="D14" s="85">
        <v>9.985276545E9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2318.0</v>
      </c>
      <c r="B15" s="76" t="s">
        <v>6485</v>
      </c>
      <c r="C15" s="6" t="s">
        <v>6486</v>
      </c>
      <c r="D15" s="11">
        <v>7.33737379E9</v>
      </c>
      <c r="E15" s="6"/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2319.0</v>
      </c>
      <c r="B16" s="76" t="s">
        <v>6487</v>
      </c>
      <c r="C16" s="37" t="s">
        <v>6488</v>
      </c>
      <c r="D16" s="85">
        <v>9.866661177E9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2320.0</v>
      </c>
      <c r="B17" s="76" t="s">
        <v>6489</v>
      </c>
      <c r="C17" s="37" t="s">
        <v>6490</v>
      </c>
      <c r="D17" s="85">
        <v>9.000974774E9</v>
      </c>
      <c r="E17" s="6"/>
      <c r="F17" s="6"/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2321.0</v>
      </c>
      <c r="B18" s="76" t="s">
        <v>6491</v>
      </c>
      <c r="C18" s="4" t="s">
        <v>6492</v>
      </c>
      <c r="D18" s="85">
        <v>9.949094029E9</v>
      </c>
      <c r="E18" s="6"/>
      <c r="F18" s="4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2322.0</v>
      </c>
      <c r="B19" s="76" t="s">
        <v>6493</v>
      </c>
      <c r="C19" s="93" t="s">
        <v>6494</v>
      </c>
      <c r="D19" s="85">
        <v>9.908817333E9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2323.0</v>
      </c>
      <c r="B20" s="76" t="s">
        <v>6495</v>
      </c>
      <c r="C20" s="37" t="s">
        <v>6496</v>
      </c>
      <c r="D20" s="85">
        <v>9.599537555E9</v>
      </c>
      <c r="E20" s="6"/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2324.0</v>
      </c>
      <c r="B21" s="76" t="s">
        <v>6497</v>
      </c>
      <c r="C21" s="37" t="s">
        <v>6498</v>
      </c>
      <c r="D21" s="85">
        <v>9.505018265E9</v>
      </c>
      <c r="E21" s="6"/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92">
        <v>2325.0</v>
      </c>
      <c r="B22" s="76" t="s">
        <v>6499</v>
      </c>
      <c r="C22" s="37" t="s">
        <v>6500</v>
      </c>
      <c r="D22" s="85">
        <v>9.848184574E9</v>
      </c>
      <c r="E22" s="6"/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2326.0</v>
      </c>
      <c r="B23" s="76" t="s">
        <v>6501</v>
      </c>
      <c r="C23" s="37" t="s">
        <v>6502</v>
      </c>
      <c r="D23" s="85">
        <v>7.674060206E9</v>
      </c>
      <c r="E23" s="6"/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2327.0</v>
      </c>
      <c r="B24" s="76" t="s">
        <v>6503</v>
      </c>
      <c r="C24" s="37" t="s">
        <v>6504</v>
      </c>
      <c r="D24" s="85">
        <v>7.981026083E9</v>
      </c>
      <c r="E24" s="6"/>
      <c r="F24" s="6"/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2328.0</v>
      </c>
      <c r="B25" s="76" t="s">
        <v>6505</v>
      </c>
      <c r="C25" s="37" t="s">
        <v>6506</v>
      </c>
      <c r="D25" s="85">
        <v>7.702560164E9</v>
      </c>
      <c r="E25" s="6"/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2329.0</v>
      </c>
      <c r="B26" s="76" t="s">
        <v>6507</v>
      </c>
      <c r="C26" s="37" t="s">
        <v>6508</v>
      </c>
      <c r="D26" s="85">
        <v>9.160300086E9</v>
      </c>
      <c r="E26" s="6"/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2330.0</v>
      </c>
      <c r="B27" s="76" t="s">
        <v>6509</v>
      </c>
      <c r="C27" s="37" t="s">
        <v>6510</v>
      </c>
      <c r="D27" s="85">
        <v>8.12186441E9</v>
      </c>
      <c r="E27" s="6"/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2331.0</v>
      </c>
      <c r="B28" s="76" t="s">
        <v>6511</v>
      </c>
      <c r="C28" s="37" t="s">
        <v>6512</v>
      </c>
      <c r="D28" s="85">
        <v>8.897863943E9</v>
      </c>
      <c r="E28" s="6"/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2332.0</v>
      </c>
      <c r="B29" s="76" t="s">
        <v>6513</v>
      </c>
      <c r="C29" s="37" t="s">
        <v>6514</v>
      </c>
      <c r="D29" s="85">
        <v>9.441609539E9</v>
      </c>
      <c r="E29" s="6"/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2333.0</v>
      </c>
      <c r="B30" s="76" t="s">
        <v>6515</v>
      </c>
      <c r="C30" s="37" t="s">
        <v>6516</v>
      </c>
      <c r="D30" s="85">
        <v>8.00849367E9</v>
      </c>
      <c r="E30" s="6"/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2334.0</v>
      </c>
      <c r="B31" s="76" t="s">
        <v>6519</v>
      </c>
      <c r="C31" s="37" t="s">
        <v>6520</v>
      </c>
      <c r="D31" s="85">
        <v>9.960437599E9</v>
      </c>
      <c r="E31" s="6"/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2335.0</v>
      </c>
      <c r="B32" s="76" t="s">
        <v>6521</v>
      </c>
      <c r="C32" s="37" t="s">
        <v>6522</v>
      </c>
      <c r="D32" s="85">
        <v>9.703011826E9</v>
      </c>
      <c r="E32" s="6"/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2336.0</v>
      </c>
      <c r="B33" s="76" t="s">
        <v>6526</v>
      </c>
      <c r="C33" s="37" t="s">
        <v>6528</v>
      </c>
      <c r="D33" s="85">
        <v>9.704121112E9</v>
      </c>
      <c r="E33" s="6"/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2337.0</v>
      </c>
      <c r="B34" s="76" t="s">
        <v>6531</v>
      </c>
      <c r="C34" s="37" t="s">
        <v>6532</v>
      </c>
      <c r="D34" s="85">
        <v>9.96660845E9</v>
      </c>
      <c r="E34" s="6"/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2338.0</v>
      </c>
      <c r="B35" s="76" t="s">
        <v>6535</v>
      </c>
      <c r="C35" s="37" t="s">
        <v>6536</v>
      </c>
      <c r="D35" s="85">
        <v>9.676686924E9</v>
      </c>
      <c r="E35" s="6"/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2339.0</v>
      </c>
      <c r="B36" s="76" t="s">
        <v>6539</v>
      </c>
      <c r="C36" s="37" t="s">
        <v>6540</v>
      </c>
      <c r="D36" s="85">
        <v>8.433872683E9</v>
      </c>
      <c r="E36" s="6"/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2340.0</v>
      </c>
      <c r="B37" s="76" t="s">
        <v>6544</v>
      </c>
      <c r="C37" s="37" t="s">
        <v>6545</v>
      </c>
      <c r="D37" s="85">
        <v>9.000900742E9</v>
      </c>
      <c r="E37" s="6"/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2341.0</v>
      </c>
      <c r="B38" s="76" t="s">
        <v>6548</v>
      </c>
      <c r="C38" s="37" t="s">
        <v>6549</v>
      </c>
      <c r="D38" s="85">
        <v>8.66080326E9</v>
      </c>
      <c r="E38" s="6"/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2342.0</v>
      </c>
      <c r="B39" s="76" t="s">
        <v>6552</v>
      </c>
      <c r="C39" s="37" t="s">
        <v>6553</v>
      </c>
      <c r="D39" s="85">
        <v>7.045003002E9</v>
      </c>
      <c r="E39" s="6"/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2343.0</v>
      </c>
      <c r="B40" s="76" t="s">
        <v>6558</v>
      </c>
      <c r="C40" s="37" t="s">
        <v>6559</v>
      </c>
      <c r="D40" s="85">
        <v>8.919102661E9</v>
      </c>
      <c r="E40" s="6"/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2344.0</v>
      </c>
      <c r="B41" s="76" t="s">
        <v>6562</v>
      </c>
      <c r="C41" s="37" t="s">
        <v>6563</v>
      </c>
      <c r="D41" s="85">
        <v>9.705499334E9</v>
      </c>
      <c r="E41" s="6"/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2345.0</v>
      </c>
      <c r="B42" s="76" t="s">
        <v>6566</v>
      </c>
      <c r="C42" s="37" t="s">
        <v>6567</v>
      </c>
      <c r="D42" s="85">
        <v>7.045572259E9</v>
      </c>
      <c r="E42" s="6"/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92">
        <v>2346.0</v>
      </c>
      <c r="B43" s="92" t="s">
        <v>6570</v>
      </c>
      <c r="C43" s="92" t="s">
        <v>6571</v>
      </c>
      <c r="D43" s="85">
        <v>8.465838612E9</v>
      </c>
      <c r="E43" s="6"/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2347.0</v>
      </c>
      <c r="B44" s="76" t="s">
        <v>6576</v>
      </c>
      <c r="C44" s="37" t="s">
        <v>6577</v>
      </c>
      <c r="D44" s="85">
        <v>9.666968415E9</v>
      </c>
      <c r="E44" s="6"/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2348.0</v>
      </c>
      <c r="B45" s="76" t="s">
        <v>6580</v>
      </c>
      <c r="C45" s="37" t="s">
        <v>6581</v>
      </c>
      <c r="D45" s="85">
        <v>8.691919922E9</v>
      </c>
      <c r="E45" s="6"/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>
        <v>2349.0</v>
      </c>
      <c r="B46" s="76" t="s">
        <v>6584</v>
      </c>
      <c r="C46" s="37" t="s">
        <v>6586</v>
      </c>
      <c r="D46" s="85">
        <v>9.959402786E9</v>
      </c>
      <c r="E46" s="6"/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>
        <v>2350.0</v>
      </c>
      <c r="B47" s="76" t="s">
        <v>6588</v>
      </c>
      <c r="C47" s="37" t="s">
        <v>6589</v>
      </c>
      <c r="D47" s="85">
        <v>9.838571E9</v>
      </c>
      <c r="E47" s="6"/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>
        <v>2351.0</v>
      </c>
      <c r="B48" s="76" t="s">
        <v>6592</v>
      </c>
      <c r="C48" s="37" t="s">
        <v>6593</v>
      </c>
      <c r="D48" s="85">
        <v>7.032915711E9</v>
      </c>
      <c r="E48" s="6"/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>
        <v>2352.0</v>
      </c>
      <c r="B49" s="76" t="s">
        <v>6596</v>
      </c>
      <c r="C49" s="37" t="s">
        <v>6597</v>
      </c>
      <c r="D49" s="85">
        <v>9.908360316E9</v>
      </c>
      <c r="E49" s="6"/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>
        <v>2353.0</v>
      </c>
      <c r="B50" s="76" t="s">
        <v>6603</v>
      </c>
      <c r="C50" s="37" t="s">
        <v>6604</v>
      </c>
      <c r="D50" s="85">
        <v>9.949552189E9</v>
      </c>
      <c r="E50" s="6"/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>
        <v>2354.0</v>
      </c>
      <c r="B51" s="76" t="s">
        <v>6607</v>
      </c>
      <c r="C51" s="37" t="s">
        <v>6608</v>
      </c>
      <c r="D51" s="85">
        <v>9.64053333E9</v>
      </c>
      <c r="E51" s="6"/>
      <c r="F51" s="6"/>
      <c r="G51" s="6"/>
      <c r="H51" s="6" t="s">
        <v>1824</v>
      </c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>
        <v>2355.0</v>
      </c>
      <c r="B52" s="76" t="s">
        <v>6611</v>
      </c>
      <c r="C52" s="37" t="s">
        <v>6612</v>
      </c>
      <c r="D52" s="85">
        <v>7.008987045E9</v>
      </c>
      <c r="E52" s="6"/>
      <c r="F52" s="6"/>
      <c r="G52" s="6"/>
      <c r="H52" s="6" t="s">
        <v>1830</v>
      </c>
      <c r="I52" s="6" t="s">
        <v>6303</v>
      </c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>
        <v>2356.0</v>
      </c>
      <c r="B53" s="76" t="s">
        <v>6617</v>
      </c>
      <c r="C53" s="37" t="s">
        <v>6618</v>
      </c>
      <c r="D53" s="85">
        <v>9.000345617E9</v>
      </c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>
        <v>2357.0</v>
      </c>
      <c r="B54" s="76" t="s">
        <v>6619</v>
      </c>
      <c r="C54" s="37" t="s">
        <v>6620</v>
      </c>
      <c r="D54" s="85">
        <v>9.581682143E9</v>
      </c>
      <c r="E54" s="6"/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>
        <v>2358.0</v>
      </c>
      <c r="B55" s="76" t="s">
        <v>6623</v>
      </c>
      <c r="C55" s="37" t="s">
        <v>6624</v>
      </c>
      <c r="D55" s="85">
        <v>9.17784207E9</v>
      </c>
      <c r="E55" s="6"/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>
        <v>2359.0</v>
      </c>
      <c r="B56" s="76" t="s">
        <v>6627</v>
      </c>
      <c r="C56" s="37" t="s">
        <v>6628</v>
      </c>
      <c r="D56" s="85">
        <v>7.569696904E9</v>
      </c>
      <c r="E56" s="6"/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>
        <v>2360.0</v>
      </c>
      <c r="B57" s="76" t="s">
        <v>6631</v>
      </c>
      <c r="C57" s="37" t="s">
        <v>6632</v>
      </c>
      <c r="D57" s="85">
        <v>9.849809686E9</v>
      </c>
      <c r="E57" s="6"/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>
        <v>2361.0</v>
      </c>
      <c r="B58" s="76" t="s">
        <v>6635</v>
      </c>
      <c r="C58" s="37" t="s">
        <v>6636</v>
      </c>
      <c r="D58" s="85">
        <v>8.374825395E9</v>
      </c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>
        <v>2362.0</v>
      </c>
      <c r="B59" s="76" t="s">
        <v>6639</v>
      </c>
      <c r="C59" s="37" t="s">
        <v>6640</v>
      </c>
      <c r="D59" s="85">
        <v>9.866948426E9</v>
      </c>
      <c r="E59" s="6"/>
      <c r="F59" s="6"/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>
        <v>2363.0</v>
      </c>
      <c r="B60" s="76" t="s">
        <v>6643</v>
      </c>
      <c r="C60" s="37" t="s">
        <v>6644</v>
      </c>
      <c r="D60" s="85">
        <v>9.88539539E9</v>
      </c>
      <c r="E60" s="6"/>
      <c r="F60" s="6"/>
      <c r="G60" s="6"/>
      <c r="H60" s="6" t="s">
        <v>1830</v>
      </c>
      <c r="I60" s="6" t="s">
        <v>5041</v>
      </c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>
        <v>2244.0</v>
      </c>
      <c r="B61" s="76" t="s">
        <v>6343</v>
      </c>
      <c r="C61" s="37" t="s">
        <v>6344</v>
      </c>
      <c r="D61" s="85">
        <v>9.849620163E9</v>
      </c>
      <c r="E61" s="6"/>
      <c r="F61" s="6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>
        <v>2060.0</v>
      </c>
      <c r="B62" s="76" t="s">
        <v>6649</v>
      </c>
      <c r="C62" s="37" t="s">
        <v>5945</v>
      </c>
      <c r="D62" s="85">
        <v>9.652406819E9</v>
      </c>
      <c r="E62" s="6"/>
      <c r="F62" s="6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</sheetData>
  <dataValidations>
    <dataValidation type="list" allowBlank="1" showErrorMessage="1" sqref="J3:J17 J19:J42 J44:J45">
      <formula1>$AF$2:$AF$3</formula1>
    </dataValidation>
    <dataValidation type="list" allowBlank="1" showErrorMessage="1" sqref="H3:H62">
      <formula1>$AE$2:$AE$4</formula1>
    </dataValidation>
    <dataValidation type="list" allowBlank="1" showErrorMessage="1" sqref="G3:G17 G19:G34 G45">
      <formula1>$BU$1:$BU$2</formula1>
    </dataValidation>
  </dataValidations>
  <hyperlinks>
    <hyperlink r:id="rId1" ref="C19"/>
  </hyperlinks>
  <printOptions/>
  <pageMargins bottom="0.75" footer="0.0" header="0.0" left="0.7" right="0.7" top="0.75"/>
  <pageSetup orientation="landscape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2.29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2364.0</v>
      </c>
      <c r="B3" s="76" t="s">
        <v>6517</v>
      </c>
      <c r="C3" s="37" t="s">
        <v>6518</v>
      </c>
      <c r="D3" s="85">
        <v>8.288051113E9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2365.0</v>
      </c>
      <c r="B4" s="76" t="s">
        <v>6523</v>
      </c>
      <c r="C4" s="37" t="s">
        <v>6524</v>
      </c>
      <c r="D4" s="85">
        <v>7.386440299E9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2366.0</v>
      </c>
      <c r="B5" s="76" t="s">
        <v>6525</v>
      </c>
      <c r="C5" s="37" t="s">
        <v>6527</v>
      </c>
      <c r="D5" s="85">
        <v>9.949012518E9</v>
      </c>
      <c r="E5" s="6"/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2367.0</v>
      </c>
      <c r="B6" s="76" t="s">
        <v>6529</v>
      </c>
      <c r="C6" s="37" t="s">
        <v>6530</v>
      </c>
      <c r="D6" s="85">
        <v>8.885865056E9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2368.0</v>
      </c>
      <c r="B7" s="76" t="s">
        <v>6533</v>
      </c>
      <c r="C7" s="37" t="s">
        <v>6534</v>
      </c>
      <c r="D7" s="85">
        <v>7.416828838E9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2369.0</v>
      </c>
      <c r="B8" s="76" t="s">
        <v>6537</v>
      </c>
      <c r="C8" s="37" t="s">
        <v>6538</v>
      </c>
      <c r="D8" s="85">
        <v>9.591017017E9</v>
      </c>
      <c r="E8" s="6"/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2370.0</v>
      </c>
      <c r="B9" s="76" t="s">
        <v>6541</v>
      </c>
      <c r="C9" s="37" t="s">
        <v>6542</v>
      </c>
      <c r="D9" s="85">
        <v>8.790700625E9</v>
      </c>
      <c r="E9" s="6"/>
      <c r="F9" s="6"/>
      <c r="G9" s="6"/>
      <c r="H9" s="6" t="s">
        <v>1824</v>
      </c>
      <c r="I9" s="6" t="s">
        <v>6543</v>
      </c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2">
        <v>2371.0</v>
      </c>
      <c r="B10" s="76" t="s">
        <v>6546</v>
      </c>
      <c r="C10" s="37" t="s">
        <v>6547</v>
      </c>
      <c r="D10" s="85">
        <v>9.059357331E9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2">
        <v>2372.0</v>
      </c>
      <c r="B11" s="76" t="s">
        <v>6550</v>
      </c>
      <c r="C11" s="37" t="s">
        <v>6551</v>
      </c>
      <c r="D11" s="85">
        <v>8.977006656E9</v>
      </c>
      <c r="E11" s="6"/>
      <c r="F11" s="6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2373.0</v>
      </c>
      <c r="B12" s="76" t="s">
        <v>6554</v>
      </c>
      <c r="C12" s="37" t="s">
        <v>6555</v>
      </c>
      <c r="D12" s="85">
        <v>9.441871088E9</v>
      </c>
      <c r="E12" s="6"/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2374.0</v>
      </c>
      <c r="B13" s="76" t="s">
        <v>6556</v>
      </c>
      <c r="C13" s="37" t="s">
        <v>6557</v>
      </c>
      <c r="D13" s="85">
        <v>7.995519565E9</v>
      </c>
      <c r="E13" s="6"/>
      <c r="F13" s="6"/>
      <c r="G13" s="6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2375.0</v>
      </c>
      <c r="B14" s="76" t="s">
        <v>6560</v>
      </c>
      <c r="C14" s="37" t="s">
        <v>6561</v>
      </c>
      <c r="D14" s="85">
        <v>8.019203973E9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2376.0</v>
      </c>
      <c r="B15" s="76" t="s">
        <v>6564</v>
      </c>
      <c r="C15" s="6" t="s">
        <v>6565</v>
      </c>
      <c r="D15" s="11">
        <v>7.306303615E9</v>
      </c>
      <c r="E15" s="6"/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2">
        <v>2377.0</v>
      </c>
      <c r="B16" s="76" t="s">
        <v>6568</v>
      </c>
      <c r="C16" s="37" t="s">
        <v>6569</v>
      </c>
      <c r="D16" s="85">
        <v>9.398742616E9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2">
        <v>2378.0</v>
      </c>
      <c r="B17" s="76" t="s">
        <v>6572</v>
      </c>
      <c r="C17" s="37" t="s">
        <v>6573</v>
      </c>
      <c r="D17" s="85">
        <v>9.573215875E9</v>
      </c>
      <c r="E17" s="6"/>
      <c r="F17" s="6"/>
      <c r="G17" s="6"/>
      <c r="H17" s="6" t="s">
        <v>1824</v>
      </c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2">
        <v>2379.0</v>
      </c>
      <c r="B18" s="76" t="s">
        <v>6574</v>
      </c>
      <c r="C18" s="4" t="s">
        <v>6575</v>
      </c>
      <c r="D18" s="85">
        <v>8.332043968E9</v>
      </c>
      <c r="E18" s="6"/>
      <c r="F18" s="4"/>
      <c r="G18" s="4"/>
      <c r="H18" s="6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92">
        <v>2380.0</v>
      </c>
      <c r="B19" s="76" t="s">
        <v>6578</v>
      </c>
      <c r="C19" s="76" t="s">
        <v>6579</v>
      </c>
      <c r="D19" s="85">
        <v>9.866138582E9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4.25" customHeight="1">
      <c r="A20" s="92">
        <v>2381.0</v>
      </c>
      <c r="B20" s="76" t="s">
        <v>6582</v>
      </c>
      <c r="C20" s="37" t="s">
        <v>6583</v>
      </c>
      <c r="D20" s="85">
        <v>9.989933731E9</v>
      </c>
      <c r="E20" s="6"/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92">
        <v>2382.0</v>
      </c>
      <c r="B21" s="76" t="s">
        <v>6585</v>
      </c>
      <c r="C21" s="37" t="s">
        <v>6587</v>
      </c>
      <c r="D21" s="85">
        <v>8.555073034E9</v>
      </c>
      <c r="E21" s="6"/>
      <c r="F21" s="6"/>
      <c r="G21" s="6"/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75" customHeight="1">
      <c r="A22" s="92">
        <v>2383.0</v>
      </c>
      <c r="B22" s="76" t="s">
        <v>6590</v>
      </c>
      <c r="C22" s="37" t="s">
        <v>6591</v>
      </c>
      <c r="D22" s="85">
        <v>9.703100661E9</v>
      </c>
      <c r="E22" s="6"/>
      <c r="F22" s="6"/>
      <c r="G22" s="6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92">
        <v>2384.0</v>
      </c>
      <c r="B23" s="76" t="s">
        <v>6594</v>
      </c>
      <c r="C23" s="37" t="s">
        <v>6595</v>
      </c>
      <c r="D23" s="85">
        <v>7.382110384E9</v>
      </c>
      <c r="E23" s="6"/>
      <c r="F23" s="6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92">
        <v>2385.0</v>
      </c>
      <c r="B24" s="76" t="s">
        <v>6598</v>
      </c>
      <c r="C24" s="37" t="s">
        <v>6599</v>
      </c>
      <c r="D24" s="85">
        <v>9.441611724E9</v>
      </c>
      <c r="E24" s="6"/>
      <c r="F24" s="6"/>
      <c r="G24" s="6"/>
      <c r="H24" s="6" t="s">
        <v>1830</v>
      </c>
      <c r="I24" s="6" t="s">
        <v>6600</v>
      </c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92">
        <v>2386.0</v>
      </c>
      <c r="B25" s="76" t="s">
        <v>6601</v>
      </c>
      <c r="C25" s="37" t="s">
        <v>6602</v>
      </c>
      <c r="D25" s="85">
        <v>9.284359273E9</v>
      </c>
      <c r="E25" s="6"/>
      <c r="F25" s="6"/>
      <c r="G25" s="6"/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92">
        <v>2387.0</v>
      </c>
      <c r="B26" s="76" t="s">
        <v>6605</v>
      </c>
      <c r="C26" s="37" t="s">
        <v>6606</v>
      </c>
      <c r="D26" s="85">
        <v>9.500208241E9</v>
      </c>
      <c r="E26" s="6"/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92">
        <v>2388.0</v>
      </c>
      <c r="B27" s="76" t="s">
        <v>6609</v>
      </c>
      <c r="C27" s="37" t="s">
        <v>6610</v>
      </c>
      <c r="D27" s="85">
        <v>7.013436524E9</v>
      </c>
      <c r="E27" s="6"/>
      <c r="F27" s="6"/>
      <c r="G27" s="6"/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92">
        <v>2389.0</v>
      </c>
      <c r="B28" s="76" t="s">
        <v>6613</v>
      </c>
      <c r="C28" s="37" t="s">
        <v>6614</v>
      </c>
      <c r="D28" s="85">
        <v>9.550222278E9</v>
      </c>
      <c r="E28" s="6"/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92">
        <v>2390.0</v>
      </c>
      <c r="B29" s="76" t="s">
        <v>6615</v>
      </c>
      <c r="C29" s="37" t="s">
        <v>6616</v>
      </c>
      <c r="D29" s="85">
        <v>9.666406112E9</v>
      </c>
      <c r="E29" s="6"/>
      <c r="F29" s="6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92">
        <v>2391.0</v>
      </c>
      <c r="B30" s="76" t="s">
        <v>6621</v>
      </c>
      <c r="C30" s="37" t="s">
        <v>6622</v>
      </c>
      <c r="D30" s="85">
        <v>9.676276367E9</v>
      </c>
      <c r="E30" s="6"/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92">
        <v>2392.0</v>
      </c>
      <c r="B31" s="76" t="s">
        <v>6625</v>
      </c>
      <c r="C31" s="37" t="s">
        <v>6626</v>
      </c>
      <c r="D31" s="85">
        <v>9.000944498E9</v>
      </c>
      <c r="E31" s="6"/>
      <c r="F31" s="6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92">
        <v>2393.0</v>
      </c>
      <c r="B32" s="76" t="s">
        <v>6629</v>
      </c>
      <c r="C32" s="37" t="s">
        <v>6630</v>
      </c>
      <c r="D32" s="85">
        <v>7.899876192E9</v>
      </c>
      <c r="E32" s="6"/>
      <c r="F32" s="6"/>
      <c r="G32" s="6"/>
      <c r="H32" s="6"/>
      <c r="I32" s="6"/>
      <c r="J32" s="6"/>
      <c r="K32" s="8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92">
        <v>2394.0</v>
      </c>
      <c r="B33" s="76" t="s">
        <v>6633</v>
      </c>
      <c r="C33" s="37" t="s">
        <v>6634</v>
      </c>
      <c r="D33" s="85">
        <v>9.573905408E9</v>
      </c>
      <c r="E33" s="6"/>
      <c r="F33" s="6"/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92">
        <v>2395.0</v>
      </c>
      <c r="B34" s="76" t="s">
        <v>6637</v>
      </c>
      <c r="C34" s="37" t="s">
        <v>6638</v>
      </c>
      <c r="D34" s="85">
        <v>9.700659103E9</v>
      </c>
      <c r="E34" s="6"/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92">
        <v>2396.0</v>
      </c>
      <c r="B35" s="76" t="s">
        <v>6641</v>
      </c>
      <c r="C35" s="37" t="s">
        <v>6642</v>
      </c>
      <c r="D35" s="85">
        <v>9.866164334E9</v>
      </c>
      <c r="E35" s="6"/>
      <c r="F35" s="6"/>
      <c r="G35" s="6"/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92">
        <v>2397.0</v>
      </c>
      <c r="B36" s="76" t="s">
        <v>6645</v>
      </c>
      <c r="C36" s="37" t="s">
        <v>6646</v>
      </c>
      <c r="D36" s="85">
        <v>9.908128359E9</v>
      </c>
      <c r="E36" s="6"/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92">
        <v>2398.0</v>
      </c>
      <c r="B37" s="76" t="s">
        <v>6647</v>
      </c>
      <c r="C37" s="37" t="s">
        <v>6648</v>
      </c>
      <c r="D37" s="85">
        <v>9.618493669E9</v>
      </c>
      <c r="E37" s="6"/>
      <c r="F37" s="6"/>
      <c r="G37" s="6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92">
        <v>2399.0</v>
      </c>
      <c r="B38" s="76" t="s">
        <v>6650</v>
      </c>
      <c r="C38" s="37" t="s">
        <v>6651</v>
      </c>
      <c r="D38" s="85">
        <v>8.89790999E9</v>
      </c>
      <c r="E38" s="6"/>
      <c r="F38" s="6"/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75" customHeight="1">
      <c r="A39" s="92">
        <v>2400.0</v>
      </c>
      <c r="B39" s="76" t="s">
        <v>6652</v>
      </c>
      <c r="C39" s="37" t="s">
        <v>6653</v>
      </c>
      <c r="D39" s="85">
        <v>9.618592784E9</v>
      </c>
      <c r="E39" s="6"/>
      <c r="F39" s="6"/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92">
        <v>2401.0</v>
      </c>
      <c r="B40" s="76" t="s">
        <v>6654</v>
      </c>
      <c r="C40" s="37" t="s">
        <v>6655</v>
      </c>
      <c r="D40" s="85">
        <v>9.777381701E9</v>
      </c>
      <c r="E40" s="6"/>
      <c r="F40" s="6"/>
      <c r="G40" s="6"/>
      <c r="H40" s="6"/>
      <c r="I40" s="6"/>
      <c r="J40" s="6"/>
      <c r="K40" s="3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92">
        <v>2402.0</v>
      </c>
      <c r="B41" s="76" t="s">
        <v>6656</v>
      </c>
      <c r="C41" s="37" t="s">
        <v>6657</v>
      </c>
      <c r="D41" s="85">
        <v>9.848002728E9</v>
      </c>
      <c r="E41" s="6"/>
      <c r="F41" s="6"/>
      <c r="G41" s="6"/>
      <c r="H41" s="6"/>
      <c r="I41" s="6"/>
      <c r="J41" s="6"/>
      <c r="K41" s="3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92">
        <v>2403.0</v>
      </c>
      <c r="B42" s="76" t="s">
        <v>6658</v>
      </c>
      <c r="C42" s="37" t="s">
        <v>6659</v>
      </c>
      <c r="D42" s="85">
        <v>7.330640986E9</v>
      </c>
      <c r="E42" s="6"/>
      <c r="F42" s="6"/>
      <c r="G42" s="6"/>
      <c r="H42" s="6"/>
      <c r="I42" s="6"/>
      <c r="J42" s="6"/>
      <c r="K42" s="3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4">
        <v>2404.0</v>
      </c>
      <c r="B43" s="4" t="s">
        <v>6660</v>
      </c>
      <c r="C43" s="37" t="s">
        <v>6661</v>
      </c>
      <c r="D43" s="85">
        <v>9.790645805E9</v>
      </c>
      <c r="E43" s="6"/>
      <c r="F43" s="92"/>
      <c r="G43" s="92"/>
      <c r="H43" s="6"/>
      <c r="I43" s="92"/>
      <c r="J43" s="92"/>
      <c r="K43" s="92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4.25" customHeight="1">
      <c r="A44" s="92">
        <v>2245.0</v>
      </c>
      <c r="B44" s="92" t="s">
        <v>6346</v>
      </c>
      <c r="C44" s="92" t="s">
        <v>6347</v>
      </c>
      <c r="D44" s="85">
        <v>9.686549395E9</v>
      </c>
      <c r="E44" s="6"/>
      <c r="F44" s="6"/>
      <c r="G44" s="6"/>
      <c r="H44" s="6"/>
      <c r="I44" s="6"/>
      <c r="J44" s="6"/>
      <c r="K44" s="3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92">
        <v>2231.0</v>
      </c>
      <c r="B45" s="76" t="s">
        <v>6306</v>
      </c>
      <c r="C45" s="37" t="s">
        <v>6307</v>
      </c>
      <c r="D45" s="85">
        <v>9.959711568E9</v>
      </c>
      <c r="E45" s="6"/>
      <c r="F45" s="6"/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92"/>
      <c r="B46" s="76" t="s">
        <v>6662</v>
      </c>
      <c r="C46" s="37" t="s">
        <v>6663</v>
      </c>
      <c r="D46" s="85">
        <v>9.849051407E9</v>
      </c>
      <c r="E46" s="6"/>
      <c r="F46" s="6"/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92"/>
      <c r="B47" s="76"/>
      <c r="C47" s="37"/>
      <c r="D47" s="85"/>
      <c r="E47" s="6"/>
      <c r="F47" s="6"/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92"/>
      <c r="B48" s="76"/>
      <c r="C48" s="37"/>
      <c r="D48" s="85"/>
      <c r="E48" s="6"/>
      <c r="F48" s="6"/>
      <c r="G48" s="6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92"/>
      <c r="B49" s="76"/>
      <c r="C49" s="37"/>
      <c r="D49" s="85"/>
      <c r="E49" s="6"/>
      <c r="F49" s="6"/>
      <c r="G49" s="6"/>
      <c r="H49" s="6"/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92"/>
      <c r="B50" s="76"/>
      <c r="C50" s="37"/>
      <c r="D50" s="85"/>
      <c r="E50" s="6"/>
      <c r="F50" s="6"/>
      <c r="G50" s="6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92"/>
      <c r="B51" s="76"/>
      <c r="C51" s="37"/>
      <c r="D51" s="85"/>
      <c r="E51" s="6"/>
      <c r="F51" s="6"/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92"/>
      <c r="B52" s="76"/>
      <c r="C52" s="37"/>
      <c r="D52" s="85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92"/>
      <c r="B53" s="76"/>
      <c r="C53" s="37"/>
      <c r="D53" s="85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92"/>
      <c r="B54" s="76"/>
      <c r="C54" s="37"/>
      <c r="D54" s="85"/>
      <c r="E54" s="6"/>
      <c r="F54" s="6"/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92"/>
      <c r="B55" s="76"/>
      <c r="C55" s="37"/>
      <c r="D55" s="85"/>
      <c r="E55" s="6"/>
      <c r="F55" s="6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92"/>
      <c r="B56" s="76"/>
      <c r="C56" s="37"/>
      <c r="D56" s="85"/>
      <c r="E56" s="6"/>
      <c r="F56" s="6"/>
      <c r="G56" s="6"/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92"/>
      <c r="B57" s="76"/>
      <c r="C57" s="37"/>
      <c r="D57" s="85"/>
      <c r="E57" s="6"/>
      <c r="F57" s="6"/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92"/>
      <c r="B58" s="76"/>
      <c r="C58" s="37"/>
      <c r="D58" s="85"/>
      <c r="E58" s="6"/>
      <c r="F58" s="6"/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92"/>
      <c r="B59" s="76"/>
      <c r="C59" s="37"/>
      <c r="D59" s="85"/>
      <c r="E59" s="6"/>
      <c r="F59" s="6"/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92"/>
      <c r="B60" s="76"/>
      <c r="C60" s="37"/>
      <c r="D60" s="85"/>
      <c r="E60" s="6"/>
      <c r="F60" s="6"/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92"/>
      <c r="B61" s="76"/>
      <c r="C61" s="37"/>
      <c r="D61" s="85"/>
      <c r="E61" s="6"/>
      <c r="F61" s="6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92"/>
      <c r="B62" s="76"/>
      <c r="C62" s="37"/>
      <c r="D62" s="85"/>
      <c r="E62" s="6"/>
      <c r="F62" s="6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17 J19:J42 J44:J45">
      <formula1>$AF$2:$AF$3</formula1>
    </dataValidation>
    <dataValidation type="list" allowBlank="1" showErrorMessage="1" sqref="H3:H58">
      <formula1>$AE$2:$AE$4</formula1>
    </dataValidation>
    <dataValidation type="list" allowBlank="1" showErrorMessage="1" sqref="G3:G17 G19:G34 G45">
      <formula1>$BU$1:$BU$2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2.29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7">
        <v>2405.0</v>
      </c>
      <c r="B3" s="76" t="s">
        <v>6664</v>
      </c>
      <c r="C3" s="37" t="s">
        <v>6665</v>
      </c>
      <c r="D3" s="85">
        <v>9.502608448E9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7">
        <v>2406.0</v>
      </c>
      <c r="B4" s="76" t="s">
        <v>6666</v>
      </c>
      <c r="C4" s="37" t="s">
        <v>6667</v>
      </c>
      <c r="D4" s="85">
        <v>9.030800593E9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7">
        <v>2407.0</v>
      </c>
      <c r="B5" s="76" t="s">
        <v>6668</v>
      </c>
      <c r="C5" s="37" t="s">
        <v>6669</v>
      </c>
      <c r="D5" s="85">
        <v>8.377833094E9</v>
      </c>
      <c r="E5" s="6"/>
      <c r="F5" s="6"/>
      <c r="G5" s="6"/>
      <c r="H5" s="98" t="s">
        <v>1824</v>
      </c>
      <c r="I5" s="98" t="s">
        <v>6670</v>
      </c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7">
        <v>2408.0</v>
      </c>
      <c r="B6" s="76" t="s">
        <v>6671</v>
      </c>
      <c r="C6" s="37" t="s">
        <v>6672</v>
      </c>
      <c r="D6" s="85">
        <v>9.652838485E9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7">
        <v>2409.0</v>
      </c>
      <c r="B7" s="76" t="s">
        <v>6673</v>
      </c>
      <c r="C7" s="37" t="s">
        <v>6674</v>
      </c>
      <c r="D7" s="85">
        <v>9.787406099E9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7">
        <v>2410.0</v>
      </c>
      <c r="B8" s="76" t="s">
        <v>6675</v>
      </c>
      <c r="C8" s="37" t="s">
        <v>6676</v>
      </c>
      <c r="D8" s="85">
        <v>9.989354499E9</v>
      </c>
      <c r="E8" s="6"/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7">
        <v>2411.0</v>
      </c>
      <c r="B9" s="76" t="s">
        <v>6677</v>
      </c>
      <c r="C9" s="76" t="s">
        <v>6678</v>
      </c>
      <c r="D9" s="99">
        <v>7.382273903E9</v>
      </c>
      <c r="E9" s="6"/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0" customHeight="1">
      <c r="A10" s="97">
        <v>2412.0</v>
      </c>
      <c r="B10" s="76" t="s">
        <v>6679</v>
      </c>
      <c r="C10" s="76" t="s">
        <v>6680</v>
      </c>
      <c r="D10" s="99">
        <v>9.000711764E9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75" customHeight="1">
      <c r="A11" s="97">
        <v>2413.0</v>
      </c>
      <c r="B11" s="76" t="s">
        <v>6681</v>
      </c>
      <c r="C11" s="76" t="s">
        <v>6682</v>
      </c>
      <c r="D11" s="99">
        <v>9.704550767E9</v>
      </c>
      <c r="E11" s="6"/>
      <c r="F11" s="6"/>
      <c r="G11" s="6"/>
      <c r="H11" s="98" t="s">
        <v>1824</v>
      </c>
      <c r="I11" s="98" t="s">
        <v>6683</v>
      </c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75" customHeight="1">
      <c r="A12" s="97">
        <v>2414.0</v>
      </c>
      <c r="B12" s="76" t="s">
        <v>6684</v>
      </c>
      <c r="C12" s="76" t="s">
        <v>6685</v>
      </c>
      <c r="D12" s="99">
        <v>9.952598799E9</v>
      </c>
      <c r="E12" s="6"/>
      <c r="F12" s="6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7">
        <v>2415.0</v>
      </c>
      <c r="B13" s="76" t="s">
        <v>6686</v>
      </c>
      <c r="C13" s="76" t="s">
        <v>6687</v>
      </c>
      <c r="D13" s="99">
        <v>9.95957979E9</v>
      </c>
      <c r="E13" s="6"/>
      <c r="F13" s="6"/>
      <c r="G13" s="6"/>
      <c r="H13" s="98" t="s">
        <v>1837</v>
      </c>
      <c r="I13" s="98" t="s">
        <v>6688</v>
      </c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7">
        <v>2416.0</v>
      </c>
      <c r="B14" s="76" t="s">
        <v>6689</v>
      </c>
      <c r="C14" s="76" t="s">
        <v>6690</v>
      </c>
      <c r="D14" s="99">
        <v>9.133910986E9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7">
        <v>2417.0</v>
      </c>
      <c r="B15" s="76" t="s">
        <v>6691</v>
      </c>
      <c r="C15" s="76" t="s">
        <v>6692</v>
      </c>
      <c r="D15" s="99">
        <v>9.985336778E9</v>
      </c>
      <c r="E15" s="6"/>
      <c r="F15" s="6"/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97">
        <v>2418.0</v>
      </c>
      <c r="B16" s="76" t="s">
        <v>6693</v>
      </c>
      <c r="C16" s="76" t="s">
        <v>6694</v>
      </c>
      <c r="D16" s="99">
        <v>7.259125295E9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97">
        <v>2419.0</v>
      </c>
      <c r="B17" s="76" t="s">
        <v>6695</v>
      </c>
      <c r="C17" s="76" t="s">
        <v>6696</v>
      </c>
      <c r="D17" s="99">
        <v>9.538931578E9</v>
      </c>
      <c r="E17" s="6"/>
      <c r="F17" s="6"/>
      <c r="G17" s="6"/>
      <c r="H17" s="98" t="s">
        <v>1837</v>
      </c>
      <c r="I17" s="98" t="s">
        <v>6688</v>
      </c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97">
        <v>2420.0</v>
      </c>
      <c r="B18" s="76" t="s">
        <v>6697</v>
      </c>
      <c r="C18" s="76" t="s">
        <v>6698</v>
      </c>
      <c r="D18" s="99">
        <v>9.000024165E9</v>
      </c>
      <c r="E18" s="6"/>
      <c r="F18" s="6"/>
      <c r="G18" s="6"/>
      <c r="H18" s="98" t="s">
        <v>1824</v>
      </c>
      <c r="I18" s="98" t="s">
        <v>6699</v>
      </c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100">
        <v>1968.0</v>
      </c>
      <c r="B19" s="101" t="s">
        <v>6700</v>
      </c>
      <c r="C19" s="101" t="s">
        <v>5784</v>
      </c>
      <c r="D19" s="102">
        <v>8.218463769E9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103">
        <v>1989.0</v>
      </c>
      <c r="B20" s="101" t="s">
        <v>6703</v>
      </c>
      <c r="C20" s="101" t="s">
        <v>5870</v>
      </c>
      <c r="D20" s="102">
        <v>8.309334665E9</v>
      </c>
      <c r="E20" s="6"/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100">
        <v>2101.0</v>
      </c>
      <c r="B21" s="101" t="s">
        <v>6708</v>
      </c>
      <c r="C21" s="101" t="s">
        <v>6027</v>
      </c>
      <c r="D21" s="102">
        <v>8.019660873E9</v>
      </c>
      <c r="E21" s="6"/>
      <c r="F21" s="6"/>
      <c r="G21" s="6"/>
      <c r="H21" s="98" t="s">
        <v>1837</v>
      </c>
      <c r="I21" s="98" t="s">
        <v>6688</v>
      </c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75" customHeight="1">
      <c r="A22" s="100">
        <v>477.0</v>
      </c>
      <c r="B22" s="101" t="s">
        <v>1516</v>
      </c>
      <c r="C22" s="101" t="s">
        <v>6711</v>
      </c>
      <c r="D22" s="102">
        <v>9.949353909E9</v>
      </c>
      <c r="E22" s="6"/>
      <c r="F22" s="6"/>
      <c r="G22" s="6"/>
      <c r="H22" s="6"/>
      <c r="I22" s="6"/>
      <c r="J22" s="6"/>
      <c r="K22" s="6"/>
    </row>
    <row r="23" ht="15.75" customHeight="1">
      <c r="G23" s="4"/>
      <c r="H23" s="4"/>
      <c r="I23" s="4"/>
      <c r="J23" s="4"/>
      <c r="K23" s="4"/>
    </row>
    <row r="24" ht="12.0" customHeight="1">
      <c r="A24" s="104"/>
      <c r="B24" s="59"/>
      <c r="C24" s="59"/>
      <c r="D24" s="10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104"/>
      <c r="B25" s="59"/>
      <c r="C25" s="59"/>
      <c r="D25" s="10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104"/>
      <c r="B26" s="59"/>
      <c r="C26" s="59"/>
      <c r="D26" s="10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0" customHeight="1">
      <c r="A27" s="104"/>
      <c r="B27" s="59"/>
      <c r="C27" s="59"/>
      <c r="D27" s="10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104"/>
      <c r="B28" s="59"/>
      <c r="C28" s="59"/>
      <c r="D28" s="10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75" customHeight="1">
      <c r="A29" s="104"/>
      <c r="B29" s="59"/>
      <c r="C29" s="59"/>
      <c r="D29" s="10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104"/>
      <c r="B30" s="59"/>
      <c r="C30" s="59"/>
      <c r="D30" s="105"/>
      <c r="E30" s="4"/>
      <c r="F30" s="4"/>
      <c r="G30" s="4"/>
      <c r="H30" s="4"/>
      <c r="I30" s="4"/>
      <c r="J30" s="4"/>
      <c r="K30" s="5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104"/>
      <c r="B31" s="59"/>
      <c r="C31" s="59"/>
      <c r="D31" s="105"/>
      <c r="E31" s="4"/>
      <c r="F31" s="4"/>
      <c r="G31" s="4"/>
      <c r="H31" s="4"/>
      <c r="I31" s="4"/>
      <c r="J31" s="4"/>
      <c r="K31" s="5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2.0" customHeight="1">
      <c r="A32" s="104"/>
      <c r="B32" s="59"/>
      <c r="C32" s="59"/>
      <c r="D32" s="105"/>
      <c r="E32" s="4"/>
      <c r="F32" s="4"/>
      <c r="G32" s="4"/>
      <c r="H32" s="4"/>
      <c r="I32" s="4"/>
      <c r="J32" s="4"/>
      <c r="K32" s="5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4"/>
      <c r="B33" s="4"/>
      <c r="C33" s="59"/>
      <c r="D33" s="105"/>
      <c r="E33" s="4"/>
      <c r="F33" s="104"/>
      <c r="G33" s="104"/>
      <c r="H33" s="4"/>
      <c r="I33" s="104"/>
      <c r="J33" s="104"/>
      <c r="K33" s="10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4.25" customHeight="1">
      <c r="A34" s="104"/>
      <c r="B34" s="104"/>
      <c r="C34" s="104"/>
      <c r="D34" s="105"/>
      <c r="E34" s="4"/>
      <c r="F34" s="4"/>
      <c r="G34" s="4"/>
      <c r="H34" s="4"/>
      <c r="I34" s="4"/>
      <c r="J34" s="4"/>
      <c r="K34" s="5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104"/>
      <c r="B35" s="59"/>
      <c r="C35" s="59"/>
      <c r="D35" s="10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104"/>
      <c r="B36" s="59"/>
      <c r="C36" s="59"/>
      <c r="D36" s="10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104"/>
      <c r="B37" s="59"/>
      <c r="C37" s="59"/>
      <c r="D37" s="10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104"/>
      <c r="B38" s="59"/>
      <c r="C38" s="59"/>
      <c r="D38" s="10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104"/>
      <c r="B39" s="59"/>
      <c r="C39" s="59"/>
      <c r="D39" s="10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104"/>
      <c r="B40" s="59"/>
      <c r="C40" s="59"/>
      <c r="D40" s="10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104"/>
      <c r="B41" s="59"/>
      <c r="C41" s="59"/>
      <c r="D41" s="10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104"/>
      <c r="B42" s="59"/>
      <c r="C42" s="59"/>
      <c r="D42" s="10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104"/>
      <c r="B43" s="59"/>
      <c r="C43" s="59"/>
      <c r="D43" s="10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104"/>
      <c r="B44" s="59"/>
      <c r="C44" s="59"/>
      <c r="D44" s="10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104"/>
      <c r="B45" s="59"/>
      <c r="C45" s="59"/>
      <c r="D45" s="10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104"/>
      <c r="B46" s="59"/>
      <c r="C46" s="59"/>
      <c r="D46" s="10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104"/>
      <c r="B47" s="59"/>
      <c r="C47" s="59"/>
      <c r="D47" s="10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104"/>
      <c r="B48" s="59"/>
      <c r="C48" s="59"/>
      <c r="D48" s="10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104"/>
      <c r="B49" s="59"/>
      <c r="C49" s="59"/>
      <c r="D49" s="10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104"/>
      <c r="B50" s="59"/>
      <c r="C50" s="59"/>
      <c r="D50" s="10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2.0" customHeight="1">
      <c r="A51" s="104"/>
      <c r="B51" s="59"/>
      <c r="C51" s="59"/>
      <c r="D51" s="10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ht="12.0" customHeight="1">
      <c r="A52" s="104"/>
      <c r="B52" s="59"/>
      <c r="C52" s="59"/>
      <c r="D52" s="10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ht="12.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ht="12.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ht="12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ht="12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ht="12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ht="12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ht="12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ht="12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ht="12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ht="12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ht="12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ht="12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ht="12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ht="12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ht="12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ht="12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ht="12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ht="12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32 J34:J35">
      <formula1>$AF$2:$AF$3</formula1>
    </dataValidation>
    <dataValidation type="list" allowBlank="1" showErrorMessage="1" sqref="H3:H48">
      <formula1>$AE$2:$AE$4</formula1>
    </dataValidation>
    <dataValidation type="list" allowBlank="1" showErrorMessage="1" sqref="G3:G24 G35">
      <formula1>$BU$1:$BU$2</formula1>
    </dataValidation>
  </dataValidations>
  <printOptions/>
  <pageMargins bottom="0.75" footer="0.0" header="0.0" left="0.7" right="0.7" top="0.75"/>
  <pageSetup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8.43"/>
    <col customWidth="1" min="3" max="3" width="32.29"/>
    <col customWidth="1" min="4" max="4" width="11.43"/>
    <col customWidth="1" min="5" max="5" width="7.0"/>
    <col customWidth="1" min="6" max="6" width="16.14"/>
    <col customWidth="1" min="7" max="7" width="17.71"/>
    <col customWidth="1" min="8" max="8" width="15.43"/>
    <col customWidth="1" min="9" max="9" width="11.71"/>
    <col customWidth="1" min="10" max="10" width="10.43"/>
    <col customWidth="1" min="11" max="72" width="9.14"/>
    <col customWidth="1" min="73" max="73" width="3.43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1545</v>
      </c>
      <c r="E1" s="1" t="s">
        <v>1546</v>
      </c>
      <c r="F1" s="1" t="s">
        <v>12</v>
      </c>
      <c r="G1" s="1" t="s">
        <v>13</v>
      </c>
      <c r="H1" s="1" t="s">
        <v>1814</v>
      </c>
      <c r="I1" s="1" t="s">
        <v>1815</v>
      </c>
      <c r="J1" s="1" t="s">
        <v>1816</v>
      </c>
      <c r="K1" s="1" t="s">
        <v>1817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 t="s">
        <v>14</v>
      </c>
    </row>
    <row r="2" ht="12.0" customHeight="1">
      <c r="A2" s="75"/>
      <c r="B2" s="6"/>
      <c r="C2" s="6"/>
      <c r="D2" s="6"/>
      <c r="E2" s="6"/>
      <c r="F2" s="8">
        <v>0.0</v>
      </c>
      <c r="G2" s="33">
        <v>0.0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1824</v>
      </c>
      <c r="AF2" s="4" t="s">
        <v>14</v>
      </c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 t="s">
        <v>15</v>
      </c>
    </row>
    <row r="3" ht="12.0" customHeight="1">
      <c r="A3" s="92">
        <v>2421.0</v>
      </c>
      <c r="B3" s="76" t="s">
        <v>6701</v>
      </c>
      <c r="C3" s="37" t="s">
        <v>6702</v>
      </c>
      <c r="D3" s="85">
        <v>9.53529215E9</v>
      </c>
      <c r="E3" s="6"/>
      <c r="F3" s="6"/>
      <c r="G3" s="6"/>
      <c r="H3" s="6"/>
      <c r="I3" s="6"/>
      <c r="J3" s="6"/>
      <c r="K3" s="6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 t="s">
        <v>1830</v>
      </c>
      <c r="AF3" s="4" t="s">
        <v>15</v>
      </c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</row>
    <row r="4">
      <c r="A4" s="92">
        <v>2422.0</v>
      </c>
      <c r="B4" s="76" t="s">
        <v>6704</v>
      </c>
      <c r="C4" s="37" t="s">
        <v>6705</v>
      </c>
      <c r="D4" s="85">
        <v>9.980501981E9</v>
      </c>
      <c r="E4" s="6"/>
      <c r="F4" s="6"/>
      <c r="G4" s="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 t="s">
        <v>1837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</row>
    <row r="5" ht="12.0" customHeight="1">
      <c r="A5" s="92">
        <v>2423.0</v>
      </c>
      <c r="B5" s="76" t="s">
        <v>6706</v>
      </c>
      <c r="C5" s="37" t="s">
        <v>6707</v>
      </c>
      <c r="D5" s="85">
        <v>9.446620291E9</v>
      </c>
      <c r="E5" s="6"/>
      <c r="F5" s="6"/>
      <c r="G5" s="6"/>
      <c r="H5" s="6"/>
      <c r="I5" s="6"/>
      <c r="J5" s="6"/>
      <c r="K5" s="89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</row>
    <row r="6" ht="12.0" customHeight="1">
      <c r="A6" s="92">
        <v>2424.0</v>
      </c>
      <c r="B6" s="76" t="s">
        <v>6709</v>
      </c>
      <c r="C6" s="37" t="s">
        <v>6710</v>
      </c>
      <c r="D6" s="85">
        <v>9.791271973E9</v>
      </c>
      <c r="E6" s="6"/>
      <c r="F6" s="6"/>
      <c r="G6" s="6"/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ht="14.25" customHeight="1">
      <c r="A7" s="92">
        <v>2425.0</v>
      </c>
      <c r="B7" s="76" t="s">
        <v>6712</v>
      </c>
      <c r="C7" s="37" t="s">
        <v>6713</v>
      </c>
      <c r="D7" s="85">
        <v>9.547710476E9</v>
      </c>
      <c r="E7" s="6"/>
      <c r="F7" s="6"/>
      <c r="G7" s="6"/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ht="12.0" customHeight="1">
      <c r="A8" s="92">
        <v>2426.0</v>
      </c>
      <c r="B8" s="76" t="s">
        <v>6714</v>
      </c>
      <c r="C8" s="37" t="s">
        <v>6715</v>
      </c>
      <c r="D8" s="85">
        <v>7.624839038E9</v>
      </c>
      <c r="E8" s="6"/>
      <c r="F8" s="6"/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ht="12.0" customHeight="1">
      <c r="A9" s="92">
        <v>2427.0</v>
      </c>
      <c r="B9" s="76" t="s">
        <v>6716</v>
      </c>
      <c r="C9" s="37" t="s">
        <v>6717</v>
      </c>
      <c r="D9" s="85">
        <v>8.895697773E9</v>
      </c>
      <c r="E9" s="6"/>
      <c r="F9" s="6"/>
      <c r="G9" s="6"/>
      <c r="H9" s="6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ht="12.75" customHeight="1">
      <c r="A10" s="92">
        <v>2428.0</v>
      </c>
      <c r="B10" s="76" t="s">
        <v>6718</v>
      </c>
      <c r="C10" s="76" t="s">
        <v>6719</v>
      </c>
      <c r="D10" s="99">
        <v>7.829444962E9</v>
      </c>
      <c r="E10" s="6"/>
      <c r="F10" s="6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ht="12.0" customHeight="1">
      <c r="A11" s="92">
        <v>2429.0</v>
      </c>
      <c r="B11" s="76" t="s">
        <v>6720</v>
      </c>
      <c r="C11" s="76" t="s">
        <v>6721</v>
      </c>
      <c r="D11" s="99">
        <v>9.264436785E9</v>
      </c>
      <c r="E11" s="6"/>
      <c r="F11" s="6"/>
      <c r="G11" s="6"/>
      <c r="H11" s="98" t="s">
        <v>1837</v>
      </c>
      <c r="I11" s="98" t="s">
        <v>6688</v>
      </c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ht="12.0" customHeight="1">
      <c r="A12" s="92">
        <v>2430.0</v>
      </c>
      <c r="B12" s="76" t="s">
        <v>6722</v>
      </c>
      <c r="C12" s="76" t="s">
        <v>6723</v>
      </c>
      <c r="D12" s="99">
        <v>8.111932222E9</v>
      </c>
      <c r="E12" s="6"/>
      <c r="F12" s="6"/>
      <c r="G12" s="6"/>
      <c r="H12" s="98" t="s">
        <v>1824</v>
      </c>
      <c r="I12" s="98" t="s">
        <v>6724</v>
      </c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ht="12.0" customHeight="1">
      <c r="A13" s="92">
        <v>2431.0</v>
      </c>
      <c r="B13" s="76" t="s">
        <v>6725</v>
      </c>
      <c r="C13" s="76" t="s">
        <v>6726</v>
      </c>
      <c r="D13" s="99">
        <v>7.760272394E9</v>
      </c>
      <c r="E13" s="6"/>
      <c r="F13" s="6"/>
      <c r="G13" s="6"/>
      <c r="H13" s="98" t="s">
        <v>1824</v>
      </c>
      <c r="I13" s="98" t="s">
        <v>6727</v>
      </c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ht="12.0" customHeight="1">
      <c r="A14" s="92">
        <v>2432.0</v>
      </c>
      <c r="B14" s="76" t="s">
        <v>6728</v>
      </c>
      <c r="C14" s="76" t="s">
        <v>6729</v>
      </c>
      <c r="D14" s="99">
        <v>9.108564827E9</v>
      </c>
      <c r="E14" s="6"/>
      <c r="F14" s="6"/>
      <c r="G14" s="6"/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ht="12.0" customHeight="1">
      <c r="A15" s="92">
        <v>2433.0</v>
      </c>
      <c r="B15" s="76" t="s">
        <v>6730</v>
      </c>
      <c r="C15" s="76" t="s">
        <v>6731</v>
      </c>
      <c r="D15" s="99">
        <v>9.538777446E9</v>
      </c>
      <c r="E15" s="6"/>
      <c r="F15" s="6"/>
      <c r="G15" s="6"/>
      <c r="H15" s="98" t="s">
        <v>1824</v>
      </c>
      <c r="I15" s="98" t="s">
        <v>6699</v>
      </c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ht="12.0" customHeight="1">
      <c r="A16" s="103">
        <v>1707.0</v>
      </c>
      <c r="B16" s="101" t="s">
        <v>5226</v>
      </c>
      <c r="C16" s="101" t="s">
        <v>5227</v>
      </c>
      <c r="D16" s="102">
        <v>9.53510428E9</v>
      </c>
      <c r="E16" s="6"/>
      <c r="F16" s="6"/>
      <c r="G16" s="6"/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ht="12.0" customHeight="1">
      <c r="A17" s="103">
        <v>1708.0</v>
      </c>
      <c r="B17" s="101" t="s">
        <v>6732</v>
      </c>
      <c r="C17" s="101" t="s">
        <v>5232</v>
      </c>
      <c r="D17" s="102">
        <v>9.886877687E9</v>
      </c>
      <c r="E17" s="6"/>
      <c r="F17" s="6"/>
      <c r="G17" s="6"/>
      <c r="H17" s="98" t="s">
        <v>1837</v>
      </c>
      <c r="I17" s="98" t="s">
        <v>6688</v>
      </c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ht="12.0" customHeight="1">
      <c r="A18" s="103">
        <v>2289.0</v>
      </c>
      <c r="B18" s="101" t="s">
        <v>6733</v>
      </c>
      <c r="C18" s="101" t="s">
        <v>6425</v>
      </c>
      <c r="D18" s="102">
        <v>9.620115737E9</v>
      </c>
      <c r="E18" s="6"/>
      <c r="F18" s="6"/>
      <c r="G18" s="6"/>
      <c r="H18" s="98" t="s">
        <v>1837</v>
      </c>
      <c r="I18" s="98" t="s">
        <v>6688</v>
      </c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ht="12.0" customHeight="1">
      <c r="A19" s="103">
        <v>984.0</v>
      </c>
      <c r="B19" s="101" t="s">
        <v>3116</v>
      </c>
      <c r="C19" s="101" t="s">
        <v>3117</v>
      </c>
      <c r="D19" s="102">
        <v>9.676600283E9</v>
      </c>
      <c r="E19" s="6"/>
      <c r="F19" s="6"/>
      <c r="G19" s="6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ht="12.0" customHeight="1">
      <c r="A20" s="76"/>
      <c r="B20" s="76"/>
      <c r="C20" s="76"/>
      <c r="D20" s="76"/>
      <c r="E20" s="6"/>
      <c r="F20" s="6"/>
      <c r="G20" s="6"/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ht="12.0" customHeight="1">
      <c r="A21" s="104"/>
      <c r="B21" s="59"/>
      <c r="C21" s="59"/>
      <c r="D21" s="10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ht="12.0" customHeight="1">
      <c r="A22" s="104"/>
      <c r="B22" s="59"/>
      <c r="C22" s="59"/>
      <c r="D22" s="10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ht="12.0" customHeight="1">
      <c r="A23" s="104"/>
      <c r="B23" s="59"/>
      <c r="C23" s="59"/>
      <c r="D23" s="10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ht="12.0" customHeight="1">
      <c r="A24" s="104"/>
      <c r="B24" s="59"/>
      <c r="C24" s="59"/>
      <c r="D24" s="10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ht="12.0" customHeight="1">
      <c r="A25" s="104"/>
      <c r="B25" s="59"/>
      <c r="C25" s="59"/>
      <c r="D25" s="10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ht="12.0" customHeight="1">
      <c r="A26" s="104"/>
      <c r="B26" s="59"/>
      <c r="C26" s="59"/>
      <c r="D26" s="10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ht="12.75" customHeight="1">
      <c r="A27" s="104"/>
      <c r="B27" s="59"/>
      <c r="C27" s="59"/>
      <c r="D27" s="10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ht="12.0" customHeight="1">
      <c r="A28" s="104"/>
      <c r="B28" s="59"/>
      <c r="C28" s="59"/>
      <c r="D28" s="105"/>
      <c r="E28" s="4"/>
      <c r="F28" s="4"/>
      <c r="G28" s="4"/>
      <c r="H28" s="4"/>
      <c r="I28" s="4"/>
      <c r="J28" s="4"/>
      <c r="K28" s="5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ht="12.0" customHeight="1">
      <c r="A29" s="104"/>
      <c r="B29" s="59"/>
      <c r="C29" s="59"/>
      <c r="D29" s="105"/>
      <c r="E29" s="4"/>
      <c r="F29" s="4"/>
      <c r="G29" s="4"/>
      <c r="H29" s="4"/>
      <c r="I29" s="4"/>
      <c r="J29" s="4"/>
      <c r="K29" s="5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ht="12.0" customHeight="1">
      <c r="A30" s="104"/>
      <c r="B30" s="59"/>
      <c r="C30" s="59"/>
      <c r="D30" s="105"/>
      <c r="E30" s="4"/>
      <c r="F30" s="4"/>
      <c r="G30" s="4"/>
      <c r="H30" s="4"/>
      <c r="I30" s="4"/>
      <c r="J30" s="4"/>
      <c r="K30" s="5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ht="12.0" customHeight="1">
      <c r="A31" s="4"/>
      <c r="B31" s="4"/>
      <c r="C31" s="59"/>
      <c r="D31" s="105"/>
      <c r="E31" s="4"/>
      <c r="F31" s="104"/>
      <c r="G31" s="104"/>
      <c r="H31" s="4"/>
      <c r="I31" s="104"/>
      <c r="J31" s="104"/>
      <c r="K31" s="10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ht="14.25" customHeight="1">
      <c r="A32" s="104"/>
      <c r="B32" s="104"/>
      <c r="C32" s="104"/>
      <c r="D32" s="105"/>
      <c r="E32" s="4"/>
      <c r="F32" s="4"/>
      <c r="G32" s="4"/>
      <c r="H32" s="4"/>
      <c r="I32" s="4"/>
      <c r="J32" s="4"/>
      <c r="K32" s="5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ht="12.0" customHeight="1">
      <c r="A33" s="104"/>
      <c r="B33" s="59"/>
      <c r="C33" s="59"/>
      <c r="D33" s="10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ht="12.0" customHeight="1">
      <c r="A34" s="104"/>
      <c r="B34" s="59"/>
      <c r="C34" s="59"/>
      <c r="D34" s="10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ht="12.0" customHeight="1">
      <c r="A35" s="104"/>
      <c r="B35" s="59"/>
      <c r="C35" s="59"/>
      <c r="D35" s="10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ht="12.0" customHeight="1">
      <c r="A36" s="104"/>
      <c r="B36" s="59"/>
      <c r="C36" s="59"/>
      <c r="D36" s="10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ht="12.0" customHeight="1">
      <c r="A37" s="104"/>
      <c r="B37" s="59"/>
      <c r="C37" s="59"/>
      <c r="D37" s="10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ht="12.0" customHeight="1">
      <c r="A38" s="104"/>
      <c r="B38" s="59"/>
      <c r="C38" s="59"/>
      <c r="D38" s="10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ht="12.0" customHeight="1">
      <c r="A39" s="104"/>
      <c r="B39" s="59"/>
      <c r="C39" s="59"/>
      <c r="D39" s="10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ht="12.0" customHeight="1">
      <c r="A40" s="104"/>
      <c r="B40" s="59"/>
      <c r="C40" s="59"/>
      <c r="D40" s="10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ht="12.0" customHeight="1">
      <c r="A41" s="104"/>
      <c r="B41" s="59"/>
      <c r="C41" s="59"/>
      <c r="D41" s="10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ht="12.0" customHeight="1">
      <c r="A42" s="104"/>
      <c r="B42" s="59"/>
      <c r="C42" s="59"/>
      <c r="D42" s="10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ht="12.0" customHeight="1">
      <c r="A43" s="104"/>
      <c r="B43" s="59"/>
      <c r="C43" s="59"/>
      <c r="D43" s="10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ht="12.0" customHeight="1">
      <c r="A44" s="104"/>
      <c r="B44" s="59"/>
      <c r="C44" s="59"/>
      <c r="D44" s="10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ht="12.0" customHeight="1">
      <c r="A45" s="104"/>
      <c r="B45" s="59"/>
      <c r="C45" s="59"/>
      <c r="D45" s="10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ht="12.0" customHeight="1">
      <c r="A46" s="104"/>
      <c r="B46" s="59"/>
      <c r="C46" s="59"/>
      <c r="D46" s="10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ht="12.0" customHeight="1">
      <c r="A47" s="104"/>
      <c r="B47" s="59"/>
      <c r="C47" s="59"/>
      <c r="D47" s="10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ht="12.0" customHeight="1">
      <c r="A48" s="104"/>
      <c r="B48" s="59"/>
      <c r="C48" s="59"/>
      <c r="D48" s="10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ht="12.0" customHeight="1">
      <c r="A49" s="104"/>
      <c r="B49" s="59"/>
      <c r="C49" s="59"/>
      <c r="D49" s="10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ht="12.0" customHeight="1">
      <c r="A50" s="104"/>
      <c r="B50" s="59"/>
      <c r="C50" s="59"/>
      <c r="D50" s="10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3:J30 J32:J33">
      <formula1>$AF$2:$AF$3</formula1>
    </dataValidation>
    <dataValidation type="list" allowBlank="1" showErrorMessage="1" sqref="H3:H46">
      <formula1>$AE$2:$AE$4</formula1>
    </dataValidation>
    <dataValidation type="list" allowBlank="1" showErrorMessage="1" sqref="G3:G22 G33">
      <formula1>$BU$1:$BU$2</formula1>
    </dataValidation>
  </dataValidations>
  <printOptions/>
  <pageMargins bottom="0.75" footer="0.0" header="0.0" left="0.7" right="0.7" top="0.75"/>
  <pageSetup orientation="landscape"/>
  <drawing r:id="rId1"/>
</worksheet>
</file>