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7c28d0c55c93d5/Bootcamp/Repositories/Pewlett-Hackard-Analysis/Resources/"/>
    </mc:Choice>
  </mc:AlternateContent>
  <xr:revisionPtr revIDLastSave="0" documentId="8_{BBDF2ED0-A037-455D-893E-EA25A6861F3F}" xr6:coauthVersionLast="47" xr6:coauthVersionMax="47" xr10:uidLastSave="{00000000-0000-0000-0000-000000000000}"/>
  <bookViews>
    <workbookView xWindow="38290" yWindow="-110" windowWidth="38620" windowHeight="21220" activeTab="1" xr2:uid="{53D8B887-37F0-412F-A170-8F480BBA5A6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Sheet2!$B$2:$F$38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7" i="2"/>
  <c r="F13" i="2"/>
  <c r="F30" i="2"/>
  <c r="F26" i="2"/>
  <c r="F35" i="2"/>
  <c r="F27" i="2"/>
  <c r="F8" i="2"/>
  <c r="F17" i="2"/>
  <c r="F20" i="2"/>
  <c r="F18" i="2"/>
  <c r="F11" i="2"/>
  <c r="F31" i="2"/>
  <c r="F9" i="2"/>
  <c r="F33" i="2"/>
  <c r="F12" i="2"/>
  <c r="F36" i="2"/>
  <c r="F38" i="2"/>
  <c r="F24" i="2"/>
  <c r="F6" i="2"/>
  <c r="F3" i="2"/>
  <c r="F25" i="2"/>
  <c r="F16" i="2"/>
  <c r="F22" i="2"/>
  <c r="F23" i="2"/>
  <c r="F5" i="2"/>
  <c r="F15" i="2"/>
  <c r="F37" i="2"/>
  <c r="F32" i="2"/>
  <c r="F14" i="2"/>
  <c r="F4" i="2"/>
  <c r="F28" i="2"/>
  <c r="F19" i="2"/>
  <c r="F10" i="2"/>
  <c r="F29" i="2"/>
  <c r="F34" i="2"/>
  <c r="I9" i="1"/>
  <c r="H11" i="1"/>
  <c r="G11" i="1"/>
  <c r="F11" i="1"/>
  <c r="B11" i="1"/>
</calcChain>
</file>

<file path=xl/sharedStrings.xml><?xml version="1.0" encoding="utf-8"?>
<sst xmlns="http://schemas.openxmlformats.org/spreadsheetml/2006/main" count="118" uniqueCount="21">
  <si>
    <t>Development</t>
  </si>
  <si>
    <t>Production</t>
  </si>
  <si>
    <t>Sales</t>
  </si>
  <si>
    <t>Customer Service</t>
  </si>
  <si>
    <t>Research</t>
  </si>
  <si>
    <t>Marketing</t>
  </si>
  <si>
    <t>Quality Management</t>
  </si>
  <si>
    <t>Human Resources</t>
  </si>
  <si>
    <t>Finance</t>
  </si>
  <si>
    <t>Assistant Engineer</t>
  </si>
  <si>
    <t>Engineer</t>
  </si>
  <si>
    <t>Manager</t>
  </si>
  <si>
    <t>Senior Engineer</t>
  </si>
  <si>
    <t>Senior Staff</t>
  </si>
  <si>
    <t>Staff</t>
  </si>
  <si>
    <t>Technique Leader</t>
  </si>
  <si>
    <t>dept_name</t>
  </si>
  <si>
    <t>title</t>
  </si>
  <si>
    <t>active_employees</t>
  </si>
  <si>
    <t>retiring_employees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</si>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</sst>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7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F172-C2EC-49EF-B322-3BE0D572BEDC}">
  <dimension ref="A1:I11"/>
  <sheetViews>
    <sheetView workbookViewId="0">
      <selection activeCell="I10" sqref="I10"/>
    </sheetView>
  </sheetViews>
  <sheetFormatPr defaultRowHeight="14.35" x14ac:dyDescent="0.5"/>
  <cols>
    <col min="1" max="1" width="17.52734375" bestFit="1" customWidth="1"/>
    <col min="2" max="2" width="6.76171875" bestFit="1" customWidth="1"/>
  </cols>
  <sheetData>
    <row r="1" spans="1:9" x14ac:dyDescent="0.5">
      <c r="A1" t="s">
        <v>0</v>
      </c>
      <c r="B1">
        <v>61386</v>
      </c>
      <c r="E1" t="s">
        <v>0</v>
      </c>
      <c r="F1">
        <v>61386</v>
      </c>
      <c r="G1">
        <v>8361</v>
      </c>
      <c r="H1">
        <v>0.13620369465350399</v>
      </c>
    </row>
    <row r="2" spans="1:9" x14ac:dyDescent="0.5">
      <c r="A2" t="s">
        <v>1</v>
      </c>
      <c r="B2">
        <v>53304</v>
      </c>
      <c r="E2" t="s">
        <v>1</v>
      </c>
      <c r="F2">
        <v>53304</v>
      </c>
      <c r="G2">
        <v>7417</v>
      </c>
      <c r="H2">
        <v>0.13914527990394701</v>
      </c>
    </row>
    <row r="3" spans="1:9" x14ac:dyDescent="0.5">
      <c r="A3" t="s">
        <v>2</v>
      </c>
      <c r="B3">
        <v>37701</v>
      </c>
      <c r="E3" t="s">
        <v>2</v>
      </c>
      <c r="F3">
        <v>37701</v>
      </c>
      <c r="G3">
        <v>5252</v>
      </c>
      <c r="H3">
        <v>0.13930664969098899</v>
      </c>
    </row>
    <row r="4" spans="1:9" x14ac:dyDescent="0.5">
      <c r="A4" t="s">
        <v>3</v>
      </c>
      <c r="B4">
        <v>17569</v>
      </c>
      <c r="E4" t="s">
        <v>3</v>
      </c>
      <c r="F4">
        <v>17569</v>
      </c>
      <c r="G4">
        <v>2387</v>
      </c>
      <c r="H4">
        <v>0.135864306448858</v>
      </c>
    </row>
    <row r="5" spans="1:9" x14ac:dyDescent="0.5">
      <c r="A5" t="s">
        <v>4</v>
      </c>
      <c r="B5">
        <v>15441</v>
      </c>
      <c r="E5" t="s">
        <v>4</v>
      </c>
      <c r="F5">
        <v>15441</v>
      </c>
      <c r="G5">
        <v>2198</v>
      </c>
      <c r="H5">
        <v>0.142348293504306</v>
      </c>
    </row>
    <row r="6" spans="1:9" x14ac:dyDescent="0.5">
      <c r="A6" t="s">
        <v>5</v>
      </c>
      <c r="B6">
        <v>14842</v>
      </c>
      <c r="E6" t="s">
        <v>6</v>
      </c>
      <c r="F6">
        <v>14546</v>
      </c>
      <c r="G6">
        <v>2048</v>
      </c>
      <c r="H6">
        <v>0.140794720197992</v>
      </c>
    </row>
    <row r="7" spans="1:9" x14ac:dyDescent="0.5">
      <c r="A7" t="s">
        <v>6</v>
      </c>
      <c r="B7">
        <v>14546</v>
      </c>
      <c r="E7" t="s">
        <v>5</v>
      </c>
      <c r="F7">
        <v>14842</v>
      </c>
      <c r="G7">
        <v>1987</v>
      </c>
      <c r="H7">
        <v>0.13387683600592901</v>
      </c>
    </row>
    <row r="8" spans="1:9" x14ac:dyDescent="0.5">
      <c r="A8" t="s">
        <v>7</v>
      </c>
      <c r="B8">
        <v>12898</v>
      </c>
      <c r="E8" t="s">
        <v>7</v>
      </c>
      <c r="F8">
        <v>12898</v>
      </c>
      <c r="G8">
        <v>1771</v>
      </c>
      <c r="H8">
        <v>0.13730810978446201</v>
      </c>
    </row>
    <row r="9" spans="1:9" x14ac:dyDescent="0.5">
      <c r="A9" t="s">
        <v>8</v>
      </c>
      <c r="B9">
        <v>12437</v>
      </c>
      <c r="E9" t="s">
        <v>8</v>
      </c>
      <c r="F9">
        <v>12437</v>
      </c>
      <c r="G9">
        <v>1697</v>
      </c>
      <c r="H9">
        <v>0.136447696389804</v>
      </c>
      <c r="I9">
        <f>G9/F9</f>
        <v>0.13644769638980461</v>
      </c>
    </row>
    <row r="11" spans="1:9" x14ac:dyDescent="0.5">
      <c r="B11">
        <f>SUM(B1:B9)</f>
        <v>240124</v>
      </c>
      <c r="F11">
        <f>SUM(F1:F9)</f>
        <v>240124</v>
      </c>
      <c r="G11">
        <f>SUM(G1:G9)</f>
        <v>33118</v>
      </c>
      <c r="H11">
        <f>G11/F11</f>
        <v>0.13792040778930886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6088-4BC9-40C4-80CB-F9E5A2B34D71}">
  <dimension ref="B2:F38"/>
  <sheetViews>
    <sheetView tabSelected="1" zoomScale="145" zoomScaleNormal="145" workbookViewId="0">
      <selection activeCell="B2" sqref="B2"/>
    </sheetView>
  </sheetViews>
  <sheetFormatPr defaultRowHeight="14.35" x14ac:dyDescent="0.5"/>
  <cols>
    <col min="2" max="2" width="17.52734375" bestFit="1" customWidth="1"/>
    <col min="3" max="3" width="15.29296875" bestFit="1" customWidth="1"/>
    <col min="4" max="4" width="19.29296875" bestFit="1" customWidth="1"/>
    <col min="5" max="5" width="20.46875" bestFit="1" customWidth="1"/>
    <col min="6" max="6" width="6.52734375" bestFit="1" customWidth="1"/>
  </cols>
  <sheetData>
    <row r="2" spans="2:6" x14ac:dyDescent="0.5">
      <c r="B2" s="1" t="s">
        <v>16</v>
      </c>
      <c r="C2" s="1" t="s">
        <v>17</v>
      </c>
      <c r="D2" s="3" t="s">
        <v>18</v>
      </c>
      <c r="E2" s="3" t="s">
        <v>19</v>
      </c>
      <c r="F2" s="3" t="s">
        <v>20</v>
      </c>
    </row>
    <row r="3" spans="2:6" x14ac:dyDescent="0.5">
      <c r="B3" t="s">
        <v>1</v>
      </c>
      <c r="C3" t="s">
        <v>13</v>
      </c>
      <c r="D3" s="4">
        <v>1123</v>
      </c>
      <c r="E3" s="4">
        <v>208</v>
      </c>
      <c r="F3" s="2">
        <f>IFERROR(E3/D3*100,"")</f>
        <v>18.521816562778273</v>
      </c>
    </row>
    <row r="4" spans="2:6" x14ac:dyDescent="0.5">
      <c r="B4" t="s">
        <v>4</v>
      </c>
      <c r="C4" t="s">
        <v>13</v>
      </c>
      <c r="D4" s="4">
        <v>9092</v>
      </c>
      <c r="E4" s="4">
        <v>1509</v>
      </c>
      <c r="F4" s="2">
        <f>IFERROR(E4/D4*100,"")</f>
        <v>16.59700835899692</v>
      </c>
    </row>
    <row r="5" spans="2:6" x14ac:dyDescent="0.5">
      <c r="B5" t="s">
        <v>6</v>
      </c>
      <c r="C5" t="s">
        <v>12</v>
      </c>
      <c r="D5" s="4">
        <v>9458</v>
      </c>
      <c r="E5" s="4">
        <v>1521</v>
      </c>
      <c r="F5" s="2">
        <f>IFERROR(E5/D5*100,"")</f>
        <v>16.081624021991964</v>
      </c>
    </row>
    <row r="6" spans="2:6" x14ac:dyDescent="0.5">
      <c r="B6" t="s">
        <v>1</v>
      </c>
      <c r="C6" t="s">
        <v>12</v>
      </c>
      <c r="D6" s="4">
        <v>33625</v>
      </c>
      <c r="E6" s="4">
        <v>5355</v>
      </c>
      <c r="F6" s="2">
        <f>IFERROR(E6/D6*100,"")</f>
        <v>15.925650557620818</v>
      </c>
    </row>
    <row r="7" spans="2:6" x14ac:dyDescent="0.5">
      <c r="B7" t="s">
        <v>3</v>
      </c>
      <c r="C7" t="s">
        <v>12</v>
      </c>
      <c r="D7" s="4">
        <v>1790</v>
      </c>
      <c r="E7" s="4">
        <v>284</v>
      </c>
      <c r="F7" s="2">
        <f>IFERROR(E7/D7*100,"")</f>
        <v>15.865921787709498</v>
      </c>
    </row>
    <row r="8" spans="2:6" x14ac:dyDescent="0.5">
      <c r="B8" t="s">
        <v>0</v>
      </c>
      <c r="C8" t="s">
        <v>12</v>
      </c>
      <c r="D8" s="4">
        <v>38816</v>
      </c>
      <c r="E8" s="4">
        <v>6149</v>
      </c>
      <c r="F8" s="2">
        <f>IFERROR(E8/D8*100,"")</f>
        <v>15.841405605935696</v>
      </c>
    </row>
    <row r="9" spans="2:6" x14ac:dyDescent="0.5">
      <c r="B9" t="s">
        <v>7</v>
      </c>
      <c r="C9" t="s">
        <v>13</v>
      </c>
      <c r="D9" s="4">
        <v>9824</v>
      </c>
      <c r="E9" s="4">
        <v>1544</v>
      </c>
      <c r="F9" s="2">
        <f>IFERROR(E9/D9*100,"")</f>
        <v>15.716612377850161</v>
      </c>
    </row>
    <row r="10" spans="2:6" x14ac:dyDescent="0.5">
      <c r="B10" t="s">
        <v>2</v>
      </c>
      <c r="C10" t="s">
        <v>13</v>
      </c>
      <c r="D10" s="4">
        <v>28797</v>
      </c>
      <c r="E10" s="4">
        <v>4522</v>
      </c>
      <c r="F10" s="2">
        <f>IFERROR(E10/D10*100,"")</f>
        <v>15.703024620620203</v>
      </c>
    </row>
    <row r="11" spans="2:6" x14ac:dyDescent="0.5">
      <c r="B11" t="s">
        <v>8</v>
      </c>
      <c r="C11" t="s">
        <v>13</v>
      </c>
      <c r="D11" s="4">
        <v>9545</v>
      </c>
      <c r="E11" s="4">
        <v>1473</v>
      </c>
      <c r="F11" s="2">
        <f>IFERROR(E11/D11*100,"")</f>
        <v>15.432163436354113</v>
      </c>
    </row>
    <row r="12" spans="2:6" x14ac:dyDescent="0.5">
      <c r="B12" t="s">
        <v>5</v>
      </c>
      <c r="C12" t="s">
        <v>13</v>
      </c>
      <c r="D12" s="4">
        <v>11290</v>
      </c>
      <c r="E12" s="4">
        <v>1737</v>
      </c>
      <c r="F12" s="2">
        <f>IFERROR(E12/D12*100,"")</f>
        <v>15.385296722763508</v>
      </c>
    </row>
    <row r="13" spans="2:6" x14ac:dyDescent="0.5">
      <c r="B13" t="s">
        <v>3</v>
      </c>
      <c r="C13" t="s">
        <v>13</v>
      </c>
      <c r="D13" s="4">
        <v>11268</v>
      </c>
      <c r="E13" s="4">
        <v>1727</v>
      </c>
      <c r="F13" s="2">
        <f>IFERROR(E13/D13*100,"")</f>
        <v>15.326588569400071</v>
      </c>
    </row>
    <row r="14" spans="2:6" x14ac:dyDescent="0.5">
      <c r="B14" t="s">
        <v>4</v>
      </c>
      <c r="C14" t="s">
        <v>12</v>
      </c>
      <c r="D14" s="4">
        <v>2250</v>
      </c>
      <c r="E14" s="4">
        <v>342</v>
      </c>
      <c r="F14" s="2">
        <f>IFERROR(E14/D14*100,"")</f>
        <v>15.2</v>
      </c>
    </row>
    <row r="15" spans="2:6" x14ac:dyDescent="0.5">
      <c r="B15" t="s">
        <v>6</v>
      </c>
      <c r="C15" t="s">
        <v>15</v>
      </c>
      <c r="D15" s="4">
        <v>1293</v>
      </c>
      <c r="E15" s="4">
        <v>183</v>
      </c>
      <c r="F15" s="2">
        <f>IFERROR(E15/D15*100,"")</f>
        <v>14.153132250580047</v>
      </c>
    </row>
    <row r="16" spans="2:6" x14ac:dyDescent="0.5">
      <c r="B16" t="s">
        <v>1</v>
      </c>
      <c r="C16" t="s">
        <v>15</v>
      </c>
      <c r="D16" s="4">
        <v>4723</v>
      </c>
      <c r="E16" s="4">
        <v>663</v>
      </c>
      <c r="F16" s="2">
        <f>IFERROR(E16/D16*100,"")</f>
        <v>14.037687910226552</v>
      </c>
    </row>
    <row r="17" spans="2:6" x14ac:dyDescent="0.5">
      <c r="B17" t="s">
        <v>0</v>
      </c>
      <c r="C17" t="s">
        <v>13</v>
      </c>
      <c r="D17" s="4">
        <v>1085</v>
      </c>
      <c r="E17" s="4">
        <v>152</v>
      </c>
      <c r="F17" s="2">
        <f>IFERROR(E17/D17*100,"")</f>
        <v>14.009216589861751</v>
      </c>
    </row>
    <row r="18" spans="2:6" x14ac:dyDescent="0.5">
      <c r="B18" t="s">
        <v>0</v>
      </c>
      <c r="C18" t="s">
        <v>15</v>
      </c>
      <c r="D18" s="4">
        <v>5477</v>
      </c>
      <c r="E18" s="4">
        <v>704</v>
      </c>
      <c r="F18" s="2">
        <f>IFERROR(E18/D18*100,"")</f>
        <v>12.853752054044184</v>
      </c>
    </row>
    <row r="19" spans="2:6" x14ac:dyDescent="0.5">
      <c r="B19" t="s">
        <v>4</v>
      </c>
      <c r="C19" t="s">
        <v>15</v>
      </c>
      <c r="D19" s="4">
        <v>321</v>
      </c>
      <c r="E19" s="4">
        <v>38</v>
      </c>
      <c r="F19" s="2">
        <f>IFERROR(E19/D19*100,"")</f>
        <v>11.838006230529595</v>
      </c>
    </row>
    <row r="20" spans="2:6" x14ac:dyDescent="0.5">
      <c r="B20" t="s">
        <v>0</v>
      </c>
      <c r="C20" t="s">
        <v>14</v>
      </c>
      <c r="D20" s="4">
        <v>315</v>
      </c>
      <c r="E20" s="4">
        <v>34</v>
      </c>
      <c r="F20" s="2">
        <f>IFERROR(E20/D20*100,"")</f>
        <v>10.793650793650794</v>
      </c>
    </row>
    <row r="21" spans="2:6" x14ac:dyDescent="0.5">
      <c r="B21" t="s">
        <v>3</v>
      </c>
      <c r="C21" t="s">
        <v>10</v>
      </c>
      <c r="D21" s="4">
        <v>627</v>
      </c>
      <c r="E21" s="4">
        <v>64</v>
      </c>
      <c r="F21" s="2">
        <f>IFERROR(E21/D21*100,"")</f>
        <v>10.207336523125997</v>
      </c>
    </row>
    <row r="22" spans="2:6" x14ac:dyDescent="0.5">
      <c r="B22" t="s">
        <v>6</v>
      </c>
      <c r="C22" t="s">
        <v>9</v>
      </c>
      <c r="D22" s="4">
        <v>389</v>
      </c>
      <c r="E22" s="4">
        <v>36</v>
      </c>
      <c r="F22" s="2">
        <f>IFERROR(E22/D22*100,"")</f>
        <v>9.2544987146529554</v>
      </c>
    </row>
    <row r="23" spans="2:6" x14ac:dyDescent="0.5">
      <c r="B23" t="s">
        <v>6</v>
      </c>
      <c r="C23" t="s">
        <v>10</v>
      </c>
      <c r="D23" s="4">
        <v>3405</v>
      </c>
      <c r="E23" s="4">
        <v>308</v>
      </c>
      <c r="F23" s="2">
        <f>IFERROR(E23/D23*100,"")</f>
        <v>9.0455212922173267</v>
      </c>
    </row>
    <row r="24" spans="2:6" x14ac:dyDescent="0.5">
      <c r="B24" t="s">
        <v>1</v>
      </c>
      <c r="C24" t="s">
        <v>10</v>
      </c>
      <c r="D24" s="4">
        <v>12081</v>
      </c>
      <c r="E24" s="4">
        <v>1074</v>
      </c>
      <c r="F24" s="2">
        <f>IFERROR(E24/D24*100,"")</f>
        <v>8.8899925502855712</v>
      </c>
    </row>
    <row r="25" spans="2:6" x14ac:dyDescent="0.5">
      <c r="B25" t="s">
        <v>1</v>
      </c>
      <c r="C25" t="s">
        <v>14</v>
      </c>
      <c r="D25" s="4">
        <v>349</v>
      </c>
      <c r="E25" s="4">
        <v>31</v>
      </c>
      <c r="F25" s="2">
        <f>IFERROR(E25/D25*100,"")</f>
        <v>8.8825214899713476</v>
      </c>
    </row>
    <row r="26" spans="2:6" x14ac:dyDescent="0.5">
      <c r="B26" t="s">
        <v>3</v>
      </c>
      <c r="C26" t="s">
        <v>15</v>
      </c>
      <c r="D26" s="4">
        <v>241</v>
      </c>
      <c r="E26" s="4">
        <v>21</v>
      </c>
      <c r="F26" s="2">
        <f>IFERROR(E26/D26*100,"")</f>
        <v>8.7136929460580905</v>
      </c>
    </row>
    <row r="27" spans="2:6" x14ac:dyDescent="0.5">
      <c r="B27" t="s">
        <v>0</v>
      </c>
      <c r="C27" t="s">
        <v>10</v>
      </c>
      <c r="D27" s="4">
        <v>14040</v>
      </c>
      <c r="E27" s="4">
        <v>1203</v>
      </c>
      <c r="F27" s="2">
        <f>IFERROR(E27/D27*100,"")</f>
        <v>8.5683760683760681</v>
      </c>
    </row>
    <row r="28" spans="2:6" x14ac:dyDescent="0.5">
      <c r="B28" t="s">
        <v>4</v>
      </c>
      <c r="C28" t="s">
        <v>14</v>
      </c>
      <c r="D28" s="4">
        <v>2870</v>
      </c>
      <c r="E28" s="4">
        <v>241</v>
      </c>
      <c r="F28" s="2">
        <f>IFERROR(E28/D28*100,"")</f>
        <v>8.3972125435540068</v>
      </c>
    </row>
    <row r="29" spans="2:6" x14ac:dyDescent="0.5">
      <c r="B29" t="s">
        <v>2</v>
      </c>
      <c r="C29" t="s">
        <v>14</v>
      </c>
      <c r="D29" s="4">
        <v>8903</v>
      </c>
      <c r="E29" s="4">
        <v>729</v>
      </c>
      <c r="F29" s="2">
        <f>IFERROR(E29/D29*100,"")</f>
        <v>8.1882511512973153</v>
      </c>
    </row>
    <row r="30" spans="2:6" x14ac:dyDescent="0.5">
      <c r="B30" t="s">
        <v>3</v>
      </c>
      <c r="C30" t="s">
        <v>14</v>
      </c>
      <c r="D30" s="4">
        <v>3574</v>
      </c>
      <c r="E30" s="4">
        <v>286</v>
      </c>
      <c r="F30" s="2">
        <f>IFERROR(E30/D30*100,"")</f>
        <v>8.0022383883603805</v>
      </c>
    </row>
    <row r="31" spans="2:6" x14ac:dyDescent="0.5">
      <c r="B31" t="s">
        <v>8</v>
      </c>
      <c r="C31" t="s">
        <v>14</v>
      </c>
      <c r="D31" s="4">
        <v>2891</v>
      </c>
      <c r="E31" s="4">
        <v>224</v>
      </c>
      <c r="F31" s="2">
        <f>IFERROR(E31/D31*100,"")</f>
        <v>7.7481840193704601</v>
      </c>
    </row>
    <row r="32" spans="2:6" x14ac:dyDescent="0.5">
      <c r="B32" t="s">
        <v>4</v>
      </c>
      <c r="C32" t="s">
        <v>10</v>
      </c>
      <c r="D32" s="4">
        <v>830</v>
      </c>
      <c r="E32" s="4">
        <v>62</v>
      </c>
      <c r="F32" s="2">
        <f>IFERROR(E32/D32*100,"")</f>
        <v>7.4698795180722897</v>
      </c>
    </row>
    <row r="33" spans="2:6" x14ac:dyDescent="0.5">
      <c r="B33" t="s">
        <v>7</v>
      </c>
      <c r="C33" t="s">
        <v>14</v>
      </c>
      <c r="D33" s="4">
        <v>3073</v>
      </c>
      <c r="E33" s="4">
        <v>227</v>
      </c>
      <c r="F33" s="2">
        <f>IFERROR(E33/D33*100,"")</f>
        <v>7.3869183208590954</v>
      </c>
    </row>
    <row r="34" spans="2:6" x14ac:dyDescent="0.5">
      <c r="B34" t="s">
        <v>3</v>
      </c>
      <c r="C34" t="s">
        <v>9</v>
      </c>
      <c r="D34" s="4">
        <v>68</v>
      </c>
      <c r="E34" s="4">
        <v>5</v>
      </c>
      <c r="F34" s="2">
        <f>IFERROR(E34/D34*100,"")</f>
        <v>7.3529411764705888</v>
      </c>
    </row>
    <row r="35" spans="2:6" x14ac:dyDescent="0.5">
      <c r="B35" t="s">
        <v>0</v>
      </c>
      <c r="C35" t="s">
        <v>9</v>
      </c>
      <c r="D35" s="4">
        <v>1652</v>
      </c>
      <c r="E35" s="4">
        <v>119</v>
      </c>
      <c r="F35" s="2">
        <f>IFERROR(E35/D35*100,"")</f>
        <v>7.2033898305084749</v>
      </c>
    </row>
    <row r="36" spans="2:6" x14ac:dyDescent="0.5">
      <c r="B36" t="s">
        <v>5</v>
      </c>
      <c r="C36" t="s">
        <v>14</v>
      </c>
      <c r="D36" s="4">
        <v>3551</v>
      </c>
      <c r="E36" s="4">
        <v>250</v>
      </c>
      <c r="F36" s="2">
        <f>IFERROR(E36/D36*100,"")</f>
        <v>7.040270346381301</v>
      </c>
    </row>
    <row r="37" spans="2:6" x14ac:dyDescent="0.5">
      <c r="B37" t="s">
        <v>4</v>
      </c>
      <c r="C37" t="s">
        <v>9</v>
      </c>
      <c r="D37" s="4">
        <v>77</v>
      </c>
      <c r="E37" s="4">
        <v>5</v>
      </c>
      <c r="F37" s="2">
        <f>IFERROR(E37/D37*100,"")</f>
        <v>6.4935064935064926</v>
      </c>
    </row>
    <row r="38" spans="2:6" x14ac:dyDescent="0.5">
      <c r="B38" t="s">
        <v>1</v>
      </c>
      <c r="C38" t="s">
        <v>9</v>
      </c>
      <c r="D38" s="4">
        <v>1402</v>
      </c>
      <c r="E38" s="4">
        <v>86</v>
      </c>
      <c r="F38" s="2">
        <f>IFERROR(E38/D38*100,"")</f>
        <v>6.1340941512125529</v>
      </c>
    </row>
  </sheetData>
  <autoFilter ref="B2:F38" xr:uid="{7B216088-4BC9-40C4-80CB-F9E5A2B34D71}">
    <sortState xmlns:xlrd2="http://schemas.microsoft.com/office/spreadsheetml/2017/richdata2" ref="B3:F38">
      <sortCondition descending="1" ref="F2:F38"/>
    </sortState>
  </autoFilter>
  <conditionalFormatting sqref="F3:F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3424-04AA-4D0B-AD9F-C40EFAE9C361}">
  <dimension ref="B2:F11"/>
  <sheetViews>
    <sheetView workbookViewId="0">
      <selection activeCell="A2" sqref="A2:XFD11"/>
    </sheetView>
  </sheetViews>
  <sheetFormatPr defaultRowHeight="14.35" x14ac:dyDescent="0.5"/>
  <sheetData>
    <row r="2" spans="2:6" x14ac:dyDescent="0.5">
      <c r="B2" t="s">
        <v>16</v>
      </c>
      <c r="C2" t="s">
        <v>17</v>
      </c>
      <c r="D2" t="s">
        <v>18</v>
      </c>
      <c r="E2" t="s">
        <v>19</v>
      </c>
      <c r="F2" t="s">
        <v>20</v>
      </c>
    </row>
    <row r="3" spans="2:6" x14ac:dyDescent="0.5">
      <c r="B3" t="s">
        <v>3</v>
      </c>
      <c r="C3" t="s">
        <v>11</v>
      </c>
      <c r="D3">
        <v>1</v>
      </c>
      <c r="F3">
        <v>0</v>
      </c>
    </row>
    <row r="4" spans="2:6" x14ac:dyDescent="0.5">
      <c r="B4" t="s">
        <v>0</v>
      </c>
      <c r="C4" t="s">
        <v>11</v>
      </c>
      <c r="D4">
        <v>1</v>
      </c>
      <c r="F4">
        <v>0</v>
      </c>
    </row>
    <row r="5" spans="2:6" x14ac:dyDescent="0.5">
      <c r="B5" t="s">
        <v>8</v>
      </c>
      <c r="C5" t="s">
        <v>11</v>
      </c>
      <c r="D5">
        <v>1</v>
      </c>
      <c r="F5">
        <v>0</v>
      </c>
    </row>
    <row r="6" spans="2:6" x14ac:dyDescent="0.5">
      <c r="B6" t="s">
        <v>7</v>
      </c>
      <c r="C6" t="s">
        <v>11</v>
      </c>
      <c r="D6">
        <v>1</v>
      </c>
      <c r="F6">
        <v>0</v>
      </c>
    </row>
    <row r="7" spans="2:6" x14ac:dyDescent="0.5">
      <c r="B7" t="s">
        <v>5</v>
      </c>
      <c r="C7" t="s">
        <v>11</v>
      </c>
      <c r="D7">
        <v>1</v>
      </c>
      <c r="F7">
        <v>0</v>
      </c>
    </row>
    <row r="8" spans="2:6" x14ac:dyDescent="0.5">
      <c r="B8" t="s">
        <v>1</v>
      </c>
      <c r="C8" t="s">
        <v>11</v>
      </c>
      <c r="D8">
        <v>1</v>
      </c>
      <c r="F8">
        <v>0</v>
      </c>
    </row>
    <row r="9" spans="2:6" x14ac:dyDescent="0.5">
      <c r="B9" t="s">
        <v>6</v>
      </c>
      <c r="C9" t="s">
        <v>11</v>
      </c>
      <c r="D9">
        <v>1</v>
      </c>
      <c r="F9">
        <v>0</v>
      </c>
    </row>
    <row r="10" spans="2:6" x14ac:dyDescent="0.5">
      <c r="B10" t="s">
        <v>4</v>
      </c>
      <c r="C10" t="s">
        <v>11</v>
      </c>
      <c r="D10">
        <v>1</v>
      </c>
      <c r="E10">
        <v>1</v>
      </c>
      <c r="F10">
        <v>100</v>
      </c>
    </row>
    <row r="11" spans="2:6" x14ac:dyDescent="0.5">
      <c r="B11" t="s">
        <v>2</v>
      </c>
      <c r="C11" t="s">
        <v>11</v>
      </c>
      <c r="D11">
        <v>1</v>
      </c>
      <c r="E11">
        <v>1</v>
      </c>
      <c r="F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BANOS</dc:creator>
  <cp:lastModifiedBy>LF BANOS</cp:lastModifiedBy>
  <dcterms:created xsi:type="dcterms:W3CDTF">2021-08-04T04:03:27Z</dcterms:created>
  <dcterms:modified xsi:type="dcterms:W3CDTF">2021-08-04T06:54:34Z</dcterms:modified>
</cp:coreProperties>
</file>