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aa0988/Desktop/Qatar Embassies in World Cup Countries/"/>
    </mc:Choice>
  </mc:AlternateContent>
  <xr:revisionPtr revIDLastSave="0" documentId="8_{4A69EEC4-A6D0-7242-A274-521327C54312}"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1" l="1"/>
  <c r="A22" i="1"/>
  <c r="A21" i="1"/>
  <c r="H20" i="1"/>
  <c r="A20" i="1"/>
  <c r="A19" i="1"/>
  <c r="I18" i="1"/>
  <c r="H18" i="1"/>
  <c r="A18" i="1"/>
  <c r="K17" i="1"/>
  <c r="J17" i="1"/>
  <c r="I17" i="1"/>
  <c r="H17" i="1"/>
  <c r="A17" i="1"/>
  <c r="A16" i="1"/>
  <c r="H15" i="1"/>
  <c r="A15" i="1"/>
  <c r="H14" i="1"/>
  <c r="A14" i="1"/>
  <c r="A13" i="1"/>
  <c r="H12" i="1"/>
  <c r="A12" i="1"/>
  <c r="H11" i="1"/>
  <c r="A11" i="1"/>
  <c r="H10" i="1"/>
  <c r="A10" i="1"/>
  <c r="A9" i="1"/>
  <c r="A8" i="1"/>
  <c r="H7" i="1"/>
  <c r="A7" i="1"/>
  <c r="A6" i="1"/>
  <c r="H5" i="1"/>
  <c r="A5" i="1"/>
  <c r="K4" i="1"/>
  <c r="J4" i="1"/>
  <c r="I4" i="1"/>
  <c r="H4" i="1"/>
  <c r="A4" i="1"/>
  <c r="A3" i="1"/>
  <c r="H2" i="1"/>
  <c r="A2" i="1"/>
</calcChain>
</file>

<file path=xl/sharedStrings.xml><?xml version="1.0" encoding="utf-8"?>
<sst xmlns="http://schemas.openxmlformats.org/spreadsheetml/2006/main" count="57" uniqueCount="37">
  <si>
    <t>id</t>
  </si>
  <si>
    <t>screen_name</t>
  </si>
  <si>
    <t>created_at</t>
  </si>
  <si>
    <t>fav</t>
  </si>
  <si>
    <t>rt</t>
  </si>
  <si>
    <t>RTed</t>
  </si>
  <si>
    <t>text</t>
  </si>
  <si>
    <t>media1</t>
  </si>
  <si>
    <t>media2</t>
  </si>
  <si>
    <t>media3</t>
  </si>
  <si>
    <t>media4</t>
  </si>
  <si>
    <t>compound</t>
  </si>
  <si>
    <t>neg</t>
  </si>
  <si>
    <t>neu</t>
  </si>
  <si>
    <t>pos</t>
  </si>
  <si>
    <t>QatarAmbFrance</t>
  </si>
  <si>
    <t>"Notre unité est la source de notre force", slogan de la Fête nationale du 🇶🇦 pour cette année qui coïncide avec la finale de la #CDM2022 pendant laquelle le monde est venu au pays de tous les pays.
📹 Retour en vidéo sur notre célébration.
@MOFAQatar_FR https://t.co/5XMhijYwJF</t>
  </si>
  <si>
    <t>La présence de nombreux invités et partenaires de tous les secteurs (économique, politique, culturel, militaire, scientifique...) illustre le dynamisme de cette relation.
 🙏 Merci d'être venus si nombreux pour célébrer notre amitié 🇶🇦-🇨🇵</t>
  </si>
  <si>
    <t>"Je tiens ce soir à saluer la vitalité de nos échanges, la diversité de nos projets et à rendre un hommage vibrant à tous ceux qui ont apporté leur contribution à l'amitié entre nos 2 pays."
Vous étiez plus de 800 personnes à nous rejoindre pour la Fête nationale du #Qatar. https://t.co/QgF9VEyhdo</t>
  </si>
  <si>
    <t>#ConférenceUkraine | 🇶🇦 L'ambassadeur Ali bin Jassim Al-Thani représente le #Qatar à la Conférence bilatérale pour la résilience et la reconstruction de l'Ukraine à #Paris.
#MOFAQatar
@francediplo @MofaQatar_FR https://t.co/jtxyXeJiR4</t>
  </si>
  <si>
    <t>@imarabe https://t.co/FeIXpQgp0o</t>
  </si>
  <si>
    <t>L'ambassadeur Al-Thani ravi d'avoir reçu en audience SEM Asim Iftikhar, nouvel ambassadeur du Pakistan en #France, quelques jours après la prise de ses fonctions. L'occasion de lui souhaiter la réussite dans sa nouvelle mission et de discuter des relations bilatérales🇶🇦-🇵🇰
#Qatar https://t.co/w2yFuN52iw</t>
  </si>
  <si>
    <t>Un merci tout particulier à l'association Bienvenue en France pour enrichir année après année et de façon ambitieuse les échanges culturels et l'amitié 🇶🇦-🇫🇷!
#Qatar #France</t>
  </si>
  <si>
    <t>Une rencontre très conviviale ponctuée par la découverte des maquettes des stades de la Coupe du Monde ainsi que des fastes décoratifs de l'Hôtel Landolfo-Carcano, classé en 1976, monument historique mettant en valeur le patrimoine parisien du Second Empire.</t>
  </si>
  <si>
    <t>L'ambassadeur Al-Thani et son épouse ravis d'avoir reçu dans les salons de l'Ambassade, une délégation de l'Association "Bienvenue en France", présidée par Mme Véronique Debieuvre : https://t.co/c2u4v1azLt</t>
  </si>
  <si>
    <t>التقى سعادة الشيخ علي بن جاسم آل ثاني، سفير دولة قطر 🇶🇦 لدى الجمهورية الفرنسية بمكتبه بسعادة السيد خالد محمد الفهل، بمناسبة تسلمه مهامه كسفير لجمهورية السودان 🇸🇩 الشقيقة في فرنسا. 
تطرق الجانبان خلال اللقاء إلى العلاقات القطرية السودانية وسبل دعمها وتعزيزها.
#قطر #فرنسا #السودان https://t.co/XCrJu5XhvQ</t>
  </si>
  <si>
    <t>Nouvelle rencontre entre SE Ali Al-Thani et @jack_lang sous le signe de la #culture &amp;amp; la créativité: nous nous réjouissons de la poursuite des échanges avec l' @imarabe et du travail commun avec le #Qatar pour la valorisation des richesses &amp;amp; talents artistiques du monde #arabe. https://t.co/LkZOboJVlx</t>
  </si>
  <si>
    <t>Un grand merci pour leur accueil chaleureux, leur dynamisme et leur savoir-faire qui concourent activement aux projets 🇶🇦-🇲🇨
#MonteCarlo #Monaco #Qatar</t>
  </si>
  <si>
    <t>L'Ambassadeur Al-Thani enchanté de sa première rencontre particulièrement riche et conviviale avec Jean-Luc Biamonti, actuel président délégué de @MonteCarloSBM et Stéphane Valéri, qui lui succèdera en avril 2023 : https://t.co/xHTamXrGMa</t>
  </si>
  <si>
    <t>La coopération bilatérale singulière et multisectorielle entre l'Etat du Qatar 🇶🇦 et la Principauté de Monaco 🇲🇨 au coeur des discussions lors de cette nouvelle rencontre entre SE l'ambassadeur Al-Thani et M. Laurent Anselmi, chef de Cabinet de SAS le Prince souverain. https://t.co/fODSTfRVrN</t>
  </si>
  <si>
    <t>Entre poésie et collage, son oeuvre fusionne les styles, les couleurs et les techniques pour suggérer à travers l'imagination de nouvelles façons d'être et d'agir. 
@salon_beauxarts 
#Qatar #art #snba</t>
  </si>
  <si>
    <t>L'ambassadeur Ali Jassim Al-Thani 🇶🇦 inaugure le Salon des Beaux Arts 2022 avec la participation de son épouse Mme Eiman Al-Kawari, lauréate du Prix du Jury 🎨 : 👇🏻 https://t.co/aPlV6ooHcG</t>
  </si>
  <si>
    <t>🇶🇦 L'ambassadeur Al-Thani inaugure un webinaire organisé par #Qadran_ sur le #digitalnomadism avec la  participation de Mme Mashael Al-Hammadi du @MOTQatar : Le #Qatar, pays accueillant pour les nomades numériques et un futur hotspot des travailleurs à distance. https://t.co/IIIwTdQK94</t>
  </si>
  <si>
    <t>Les ambassadeurs ont échangé sur des thématiques d'actualité dans le monde arabe et ont renouvelé leur volonté de renforcer la solidarité entre les pays arabes tout en confortant l'efficacité de l'action arabe commune.
🙏🏻 Merci à tous les ambassadeurs de leur aimable présence.</t>
  </si>
  <si>
    <t>L'ambassadeur Sheikh Ali bin Jassim Al-Thani 🇶🇦 ravi d'avoir accueilli ses homologues des ambassades arabes en 🇫🇷 pour souhaiter la bienvenue aux ambassadeurs ayant pris leurs fonctions récemment. https://t.co/qiUKe1xsD4</t>
  </si>
  <si>
    <t>شكل اللقاء مناسبة لتبادل وجهات النظر حول عدد من القضايا الإقليمية والدولية التي تهم العالم العربي، والتأكيد على ضرورة تعزيز التضامن العربي بما يخدم آمال وتطلعات الشعوب العربية.</t>
  </si>
  <si>
    <t>أقام سعادة السفير الشيخ علي بن جاسم آل ثاني، عشاء على شرف سعادة السفراء العرب المعتمدين في فرنسا، ترحيباً بسعادة سفراء #الكويت و#العراق و#الجزائر و#السودان بمناسبة تعيينهم سفراء لبلادهم في #فرنسا، وتمنى لهم النجاح في مهامهم الجديدة في الجمهورية الفرنسية الصديقة. https://t.co/QpASpQgYpC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</si>
</sst>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activeCell="A23" sqref="A23:XFD3185"/>
    </sheetView>
  </sheetViews>
  <sheetFormatPr baseColWidth="10" defaultColWidth="8.83203125" defaultRowHeight="15" x14ac:dyDescent="0.2"/>
  <cols>
    <col min="3" max="3" width="27.832031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tr">
        <f>HYPERLINK("http://www.twitter.com/banuakdenizli/status/1604484202149187584", "1604484202149187584")</f>
        <v>1604484202149187584</v>
      </c>
      <c r="B2" t="s">
        <v>15</v>
      </c>
      <c r="C2" s="2">
        <v>44913.604375000003</v>
      </c>
      <c r="D2">
        <v>9</v>
      </c>
      <c r="E2">
        <v>3</v>
      </c>
      <c r="G2" t="s">
        <v>16</v>
      </c>
      <c r="H2" t="str">
        <f>HYPERLINK("https://video.twimg.com/ext_tw_video/1604484043004846082/pu/vid/1280x720/aRX98ZcQVJ3Q2tvY.mp4?tag=12", "https://video.twimg.com/ext_tw_video/1604484043004846082/pu/vid/1280x720/aRX98ZcQVJ3Q2tvY.mp4?tag=12")</f>
        <v>https://video.twimg.com/ext_tw_video/1604484043004846082/pu/vid/1280x720/aRX98ZcQVJ3Q2tvY.mp4?tag=12</v>
      </c>
      <c r="L2">
        <v>0</v>
      </c>
      <c r="M2">
        <v>0</v>
      </c>
      <c r="N2">
        <v>1</v>
      </c>
      <c r="O2">
        <v>0</v>
      </c>
    </row>
    <row r="3" spans="1:15" x14ac:dyDescent="0.2">
      <c r="A3" s="1" t="str">
        <f>HYPERLINK("http://www.twitter.com/banuakdenizli/status/1604441937813331970", "1604441937813331970")</f>
        <v>1604441937813331970</v>
      </c>
      <c r="B3" t="s">
        <v>15</v>
      </c>
      <c r="C3" s="2">
        <v>44913.487743055557</v>
      </c>
      <c r="D3">
        <v>2</v>
      </c>
      <c r="E3">
        <v>1</v>
      </c>
      <c r="G3" t="s">
        <v>17</v>
      </c>
      <c r="L3">
        <v>0</v>
      </c>
      <c r="M3">
        <v>0</v>
      </c>
      <c r="N3">
        <v>1</v>
      </c>
      <c r="O3">
        <v>0</v>
      </c>
    </row>
    <row r="4" spans="1:15" x14ac:dyDescent="0.2">
      <c r="A4" s="1" t="str">
        <f>HYPERLINK("http://www.twitter.com/banuakdenizli/status/1604441650142511104", "1604441650142511104")</f>
        <v>1604441650142511104</v>
      </c>
      <c r="B4" t="s">
        <v>15</v>
      </c>
      <c r="C4" s="2">
        <v>44913.486956018518</v>
      </c>
      <c r="D4">
        <v>7</v>
      </c>
      <c r="E4">
        <v>3</v>
      </c>
      <c r="G4" t="s">
        <v>18</v>
      </c>
      <c r="H4" t="str">
        <f>HYPERLINK("http://pbs.twimg.com/media/FkQfK3DWAAIcFu8.jpg", "http://pbs.twimg.com/media/FkQfK3DWAAIcFu8.jpg")</f>
        <v>http://pbs.twimg.com/media/FkQfK3DWAAIcFu8.jpg</v>
      </c>
      <c r="I4" t="str">
        <f>HYPERLINK("http://pbs.twimg.com/media/FkQfK3EWAAE_RoM.jpg", "http://pbs.twimg.com/media/FkQfK3EWAAE_RoM.jpg")</f>
        <v>http://pbs.twimg.com/media/FkQfK3EWAAE_RoM.jpg</v>
      </c>
      <c r="J4" t="str">
        <f>HYPERLINK("http://pbs.twimg.com/media/FkQfK3DWYAIuY6w.jpg", "http://pbs.twimg.com/media/FkQfK3DWYAIuY6w.jpg")</f>
        <v>http://pbs.twimg.com/media/FkQfK3DWYAIuY6w.jpg</v>
      </c>
      <c r="K4" t="str">
        <f>HYPERLINK("http://pbs.twimg.com/media/FkQfK3EWAAAOQHC.jpg", "http://pbs.twimg.com/media/FkQfK3EWAAAOQHC.jpg")</f>
        <v>http://pbs.twimg.com/media/FkQfK3EWAAAOQHC.jpg</v>
      </c>
      <c r="L4">
        <v>0.52669999999999995</v>
      </c>
      <c r="M4">
        <v>0</v>
      </c>
      <c r="N4">
        <v>0.93</v>
      </c>
      <c r="O4">
        <v>7.0000000000000007E-2</v>
      </c>
    </row>
    <row r="5" spans="1:15" x14ac:dyDescent="0.2">
      <c r="A5" s="1" t="str">
        <f>HYPERLINK("http://www.twitter.com/banuakdenizli/status/1603041700410269701", "1603041700410269701")</f>
        <v>1603041700410269701</v>
      </c>
      <c r="B5" t="s">
        <v>15</v>
      </c>
      <c r="C5" s="2">
        <v>44909.623831018522</v>
      </c>
      <c r="D5">
        <v>8</v>
      </c>
      <c r="E5">
        <v>2</v>
      </c>
      <c r="G5" t="s">
        <v>19</v>
      </c>
      <c r="H5" t="str">
        <f>HYPERLINK("http://pbs.twimg.com/media/Fj8l7gaWAAAHn07.jpg", "http://pbs.twimg.com/media/Fj8l7gaWAAAHn07.jpg")</f>
        <v>http://pbs.twimg.com/media/Fj8l7gaWAAAHn07.jpg</v>
      </c>
      <c r="L5">
        <v>0</v>
      </c>
      <c r="M5">
        <v>0</v>
      </c>
      <c r="N5">
        <v>1</v>
      </c>
      <c r="O5">
        <v>0</v>
      </c>
    </row>
    <row r="6" spans="1:15" x14ac:dyDescent="0.2">
      <c r="A6" s="1" t="str">
        <f>HYPERLINK("http://www.twitter.com/banuakdenizli/status/1593377215487557632", "1593377215487557632")</f>
        <v>1593377215487557632</v>
      </c>
      <c r="B6" t="s">
        <v>15</v>
      </c>
      <c r="C6" s="2">
        <v>44882.954930555563</v>
      </c>
      <c r="D6">
        <v>1</v>
      </c>
      <c r="E6">
        <v>0</v>
      </c>
      <c r="G6" t="s">
        <v>20</v>
      </c>
      <c r="L6">
        <v>0</v>
      </c>
      <c r="M6">
        <v>0</v>
      </c>
      <c r="N6">
        <v>1</v>
      </c>
      <c r="O6">
        <v>0</v>
      </c>
    </row>
    <row r="7" spans="1:15" x14ac:dyDescent="0.2">
      <c r="A7" s="1" t="str">
        <f>HYPERLINK("http://www.twitter.com/banuakdenizli/status/1592456907276812289", "1592456907276812289")</f>
        <v>1592456907276812289</v>
      </c>
      <c r="B7" t="s">
        <v>15</v>
      </c>
      <c r="C7" s="2">
        <v>44880.415358796286</v>
      </c>
      <c r="D7">
        <v>14</v>
      </c>
      <c r="E7">
        <v>1</v>
      </c>
      <c r="G7" t="s">
        <v>21</v>
      </c>
      <c r="H7" t="str">
        <f>HYPERLINK("http://pbs.twimg.com/media/FhmLHZ3XwAAPrMh.jpg", "http://pbs.twimg.com/media/FhmLHZ3XwAAPrMh.jpg")</f>
        <v>http://pbs.twimg.com/media/FhmLHZ3XwAAPrMh.jpg</v>
      </c>
      <c r="L7">
        <v>0</v>
      </c>
      <c r="M7">
        <v>0</v>
      </c>
      <c r="N7">
        <v>1</v>
      </c>
      <c r="O7">
        <v>0</v>
      </c>
    </row>
    <row r="8" spans="1:15" x14ac:dyDescent="0.2">
      <c r="A8" s="1" t="str">
        <f>HYPERLINK("http://www.twitter.com/banuakdenizli/status/1589906773372448773", "1589906773372448773")</f>
        <v>1589906773372448773</v>
      </c>
      <c r="B8" t="s">
        <v>15</v>
      </c>
      <c r="C8" s="2">
        <v>44873.378333333327</v>
      </c>
      <c r="D8">
        <v>6</v>
      </c>
      <c r="E8">
        <v>3</v>
      </c>
      <c r="G8" t="s">
        <v>22</v>
      </c>
      <c r="L8">
        <v>-0.20030000000000001</v>
      </c>
      <c r="M8">
        <v>6.9000000000000006E-2</v>
      </c>
      <c r="N8">
        <v>0.93100000000000005</v>
      </c>
      <c r="O8">
        <v>0</v>
      </c>
    </row>
    <row r="9" spans="1:15" x14ac:dyDescent="0.2">
      <c r="A9" s="1" t="str">
        <f>HYPERLINK("http://www.twitter.com/banuakdenizli/status/1589906720905912322", "1589906720905912322")</f>
        <v>1589906720905912322</v>
      </c>
      <c r="B9" t="s">
        <v>15</v>
      </c>
      <c r="C9" s="2">
        <v>44873.378182870372</v>
      </c>
      <c r="D9">
        <v>5</v>
      </c>
      <c r="E9">
        <v>2</v>
      </c>
      <c r="G9" t="s">
        <v>23</v>
      </c>
      <c r="L9">
        <v>0</v>
      </c>
      <c r="M9">
        <v>0</v>
      </c>
      <c r="N9">
        <v>1</v>
      </c>
      <c r="O9">
        <v>0</v>
      </c>
    </row>
    <row r="10" spans="1:15" x14ac:dyDescent="0.2">
      <c r="A10" s="1" t="str">
        <f>HYPERLINK("http://www.twitter.com/banuakdenizli/status/1589906681617522688", "1589906681617522688")</f>
        <v>1589906681617522688</v>
      </c>
      <c r="B10" t="s">
        <v>15</v>
      </c>
      <c r="C10" s="2">
        <v>44873.378078703703</v>
      </c>
      <c r="D10">
        <v>14</v>
      </c>
      <c r="E10">
        <v>6</v>
      </c>
      <c r="G10" t="s">
        <v>24</v>
      </c>
      <c r="H10" t="str">
        <f>HYPERLINK("http://pbs.twimg.com/media/FhB7sQ3XoAEn-o_.jpg", "http://pbs.twimg.com/media/FhB7sQ3XoAEn-o_.jpg")</f>
        <v>http://pbs.twimg.com/media/FhB7sQ3XoAEn-o_.jpg</v>
      </c>
      <c r="L10">
        <v>0</v>
      </c>
      <c r="M10">
        <v>0</v>
      </c>
      <c r="N10">
        <v>1</v>
      </c>
      <c r="O10">
        <v>0</v>
      </c>
    </row>
    <row r="11" spans="1:15" x14ac:dyDescent="0.2">
      <c r="A11" s="1" t="str">
        <f>HYPERLINK("http://www.twitter.com/banuakdenizli/status/1580889533872472064", "1580889533872472064")</f>
        <v>1580889533872472064</v>
      </c>
      <c r="B11" t="s">
        <v>15</v>
      </c>
      <c r="C11" s="2">
        <v>44848.495497685188</v>
      </c>
      <c r="D11">
        <v>8</v>
      </c>
      <c r="E11">
        <v>4</v>
      </c>
      <c r="G11" t="s">
        <v>25</v>
      </c>
      <c r="H11" t="str">
        <f>HYPERLINK("http://pbs.twimg.com/media/FfBypuLWAAECJBq.jpg", "http://pbs.twimg.com/media/FfBypuLWAAECJBq.jpg")</f>
        <v>http://pbs.twimg.com/media/FfBypuLWAAECJBq.jpg</v>
      </c>
      <c r="L11">
        <v>0</v>
      </c>
      <c r="M11">
        <v>0</v>
      </c>
      <c r="N11">
        <v>1</v>
      </c>
      <c r="O11">
        <v>0</v>
      </c>
    </row>
    <row r="12" spans="1:15" x14ac:dyDescent="0.2">
      <c r="A12" s="1" t="str">
        <f>HYPERLINK("http://www.twitter.com/banuakdenizli/status/1580509975985938432", "1580509975985938432")</f>
        <v>1580509975985938432</v>
      </c>
      <c r="B12" t="s">
        <v>15</v>
      </c>
      <c r="C12" s="2">
        <v>44847.448113425933</v>
      </c>
      <c r="D12">
        <v>16</v>
      </c>
      <c r="E12">
        <v>4</v>
      </c>
      <c r="G12" t="s">
        <v>26</v>
      </c>
      <c r="H12" t="str">
        <f>HYPERLINK("http://pbs.twimg.com/media/Fe8Zcf4XEAIOJdO.jpg", "http://pbs.twimg.com/media/Fe8Zcf4XEAIOJdO.jpg")</f>
        <v>http://pbs.twimg.com/media/Fe8Zcf4XEAIOJdO.jpg</v>
      </c>
      <c r="L12">
        <v>0.45879999999999999</v>
      </c>
      <c r="M12">
        <v>0</v>
      </c>
      <c r="N12">
        <v>0.93899999999999995</v>
      </c>
      <c r="O12">
        <v>6.0999999999999999E-2</v>
      </c>
    </row>
    <row r="13" spans="1:15" x14ac:dyDescent="0.2">
      <c r="A13" s="1" t="str">
        <f>HYPERLINK("http://www.twitter.com/banuakdenizli/status/1580206887743549440", "1580206887743549440")</f>
        <v>1580206887743549440</v>
      </c>
      <c r="B13" t="s">
        <v>15</v>
      </c>
      <c r="C13" s="2">
        <v>44846.611747685187</v>
      </c>
      <c r="D13">
        <v>1</v>
      </c>
      <c r="E13">
        <v>1</v>
      </c>
      <c r="G13" t="s">
        <v>27</v>
      </c>
      <c r="L13">
        <v>0.45879999999999999</v>
      </c>
      <c r="M13">
        <v>0</v>
      </c>
      <c r="N13">
        <v>0.87</v>
      </c>
      <c r="O13">
        <v>0.13</v>
      </c>
    </row>
    <row r="14" spans="1:15" x14ac:dyDescent="0.2">
      <c r="A14" s="1" t="str">
        <f>HYPERLINK("http://www.twitter.com/banuakdenizli/status/1580206805501628417", "1580206805501628417")</f>
        <v>1580206805501628417</v>
      </c>
      <c r="B14" t="s">
        <v>15</v>
      </c>
      <c r="C14" s="2">
        <v>44846.611516203702</v>
      </c>
      <c r="D14">
        <v>2</v>
      </c>
      <c r="E14">
        <v>2</v>
      </c>
      <c r="G14" t="s">
        <v>28</v>
      </c>
      <c r="H14" t="str">
        <f>HYPERLINK("http://pbs.twimg.com/media/Fe4FtpnWIAEfOPb.jpg", "http://pbs.twimg.com/media/Fe4FtpnWIAEfOPb.jpg")</f>
        <v>http://pbs.twimg.com/media/Fe4FtpnWIAEfOPb.jpg</v>
      </c>
      <c r="L14">
        <v>0</v>
      </c>
      <c r="M14">
        <v>0</v>
      </c>
      <c r="N14">
        <v>1</v>
      </c>
      <c r="O14">
        <v>0</v>
      </c>
    </row>
    <row r="15" spans="1:15" x14ac:dyDescent="0.2">
      <c r="A15" s="1" t="str">
        <f>HYPERLINK("http://www.twitter.com/banuakdenizli/status/1579813852099018753", "1579813852099018753")</f>
        <v>1579813852099018753</v>
      </c>
      <c r="B15" t="s">
        <v>15</v>
      </c>
      <c r="C15" s="2">
        <v>44845.527175925927</v>
      </c>
      <c r="D15">
        <v>4</v>
      </c>
      <c r="E15">
        <v>1</v>
      </c>
      <c r="G15" t="s">
        <v>29</v>
      </c>
      <c r="H15" t="str">
        <f>HYPERLINK("http://pbs.twimg.com/media/FeygUwVXEAMTfCj.jpg", "http://pbs.twimg.com/media/FeygUwVXEAMTfCj.jpg")</f>
        <v>http://pbs.twimg.com/media/FeygUwVXEAMTfCj.jpg</v>
      </c>
      <c r="L15">
        <v>0</v>
      </c>
      <c r="M15">
        <v>0</v>
      </c>
      <c r="N15">
        <v>1</v>
      </c>
      <c r="O15">
        <v>0</v>
      </c>
    </row>
    <row r="16" spans="1:15" x14ac:dyDescent="0.2">
      <c r="A16" s="1" t="str">
        <f>HYPERLINK("http://www.twitter.com/banuakdenizli/status/1578006944043900928", "1578006944043900928")</f>
        <v>1578006944043900928</v>
      </c>
      <c r="B16" t="s">
        <v>15</v>
      </c>
      <c r="C16" s="2">
        <v>44840.541064814817</v>
      </c>
      <c r="D16">
        <v>2</v>
      </c>
      <c r="E16">
        <v>1</v>
      </c>
      <c r="G16" t="s">
        <v>30</v>
      </c>
      <c r="L16">
        <v>0</v>
      </c>
      <c r="M16">
        <v>0</v>
      </c>
      <c r="N16">
        <v>1</v>
      </c>
      <c r="O16">
        <v>0</v>
      </c>
    </row>
    <row r="17" spans="1:15" x14ac:dyDescent="0.2">
      <c r="A17" s="1" t="str">
        <f>HYPERLINK("http://www.twitter.com/banuakdenizli/status/1578006806978527233", "1578006806978527233")</f>
        <v>1578006806978527233</v>
      </c>
      <c r="B17" t="s">
        <v>15</v>
      </c>
      <c r="C17" s="2">
        <v>44840.540682870371</v>
      </c>
      <c r="D17">
        <v>6</v>
      </c>
      <c r="E17">
        <v>1</v>
      </c>
      <c r="G17" t="s">
        <v>31</v>
      </c>
      <c r="H17" t="str">
        <f>HYPERLINK("http://pbs.twimg.com/media/FeY000vXkAACyLe.jpg", "http://pbs.twimg.com/media/FeY000vXkAACyLe.jpg")</f>
        <v>http://pbs.twimg.com/media/FeY000vXkAACyLe.jpg</v>
      </c>
      <c r="I17" t="str">
        <f>HYPERLINK("http://pbs.twimg.com/media/FeY000uWIAAEnoX.jpg", "http://pbs.twimg.com/media/FeY000uWIAAEnoX.jpg")</f>
        <v>http://pbs.twimg.com/media/FeY000uWIAAEnoX.jpg</v>
      </c>
      <c r="J17" t="str">
        <f>HYPERLINK("http://pbs.twimg.com/media/FeY000wXwAARjVq.jpg", "http://pbs.twimg.com/media/FeY000wXwAARjVq.jpg")</f>
        <v>http://pbs.twimg.com/media/FeY000wXwAARjVq.jpg</v>
      </c>
      <c r="K17" t="str">
        <f>HYPERLINK("http://pbs.twimg.com/media/FeY000wWAA42kgh.jpg", "http://pbs.twimg.com/media/FeY000wWAA42kgh.jpg")</f>
        <v>http://pbs.twimg.com/media/FeY000wWAA42kgh.jpg</v>
      </c>
      <c r="L17">
        <v>0</v>
      </c>
      <c r="M17">
        <v>0</v>
      </c>
      <c r="N17">
        <v>1</v>
      </c>
      <c r="O17">
        <v>0</v>
      </c>
    </row>
    <row r="18" spans="1:15" x14ac:dyDescent="0.2">
      <c r="A18" s="1" t="str">
        <f>HYPERLINK("http://www.twitter.com/banuakdenizli/status/1576914136637747201", "1576914136637747201")</f>
        <v>1576914136637747201</v>
      </c>
      <c r="B18" t="s">
        <v>15</v>
      </c>
      <c r="C18" s="2">
        <v>44837.52548611111</v>
      </c>
      <c r="D18">
        <v>1</v>
      </c>
      <c r="E18">
        <v>0</v>
      </c>
      <c r="G18" t="s">
        <v>32</v>
      </c>
      <c r="H18" t="str">
        <f>HYPERLINK("http://pbs.twimg.com/media/FeJTDCtWQAAfTc1.jpg", "http://pbs.twimg.com/media/FeJTDCtWQAAfTc1.jpg")</f>
        <v>http://pbs.twimg.com/media/FeJTDCtWQAAfTc1.jpg</v>
      </c>
      <c r="I18" t="str">
        <f>HYPERLINK("http://pbs.twimg.com/media/FeJTDDJWIAA_Izu.jpg", "http://pbs.twimg.com/media/FeJTDDJWIAA_Izu.jpg")</f>
        <v>http://pbs.twimg.com/media/FeJTDDJWIAA_Izu.jpg</v>
      </c>
      <c r="L18">
        <v>0</v>
      </c>
      <c r="M18">
        <v>0</v>
      </c>
      <c r="N18">
        <v>1</v>
      </c>
      <c r="O18">
        <v>0</v>
      </c>
    </row>
    <row r="19" spans="1:15" x14ac:dyDescent="0.2">
      <c r="A19" s="1" t="str">
        <f>HYPERLINK("http://www.twitter.com/banuakdenizli/status/1576255103752814592", "1576255103752814592")</f>
        <v>1576255103752814592</v>
      </c>
      <c r="B19" t="s">
        <v>15</v>
      </c>
      <c r="C19" s="2">
        <v>44835.70689814815</v>
      </c>
      <c r="D19">
        <v>1</v>
      </c>
      <c r="E19">
        <v>1</v>
      </c>
      <c r="G19" t="s">
        <v>33</v>
      </c>
      <c r="L19">
        <v>-0.128</v>
      </c>
      <c r="M19">
        <v>3.5000000000000003E-2</v>
      </c>
      <c r="N19">
        <v>0.96499999999999997</v>
      </c>
      <c r="O19">
        <v>0</v>
      </c>
    </row>
    <row r="20" spans="1:15" x14ac:dyDescent="0.2">
      <c r="A20" s="1" t="str">
        <f>HYPERLINK("http://www.twitter.com/banuakdenizli/status/1576255058215198720", "1576255058215198720")</f>
        <v>1576255058215198720</v>
      </c>
      <c r="B20" t="s">
        <v>15</v>
      </c>
      <c r="C20" s="2">
        <v>44835.706770833327</v>
      </c>
      <c r="D20">
        <v>3</v>
      </c>
      <c r="E20">
        <v>2</v>
      </c>
      <c r="G20" t="s">
        <v>34</v>
      </c>
      <c r="H20" t="str">
        <f>HYPERLINK("http://pbs.twimg.com/media/Fd_7npwWYAAV-E1.jpg", "http://pbs.twimg.com/media/Fd_7npwWYAAV-E1.jpg")</f>
        <v>http://pbs.twimg.com/media/Fd_7npwWYAAV-E1.jpg</v>
      </c>
      <c r="L20">
        <v>0</v>
      </c>
      <c r="M20">
        <v>0</v>
      </c>
      <c r="N20">
        <v>1</v>
      </c>
      <c r="O20">
        <v>0</v>
      </c>
    </row>
    <row r="21" spans="1:15" x14ac:dyDescent="0.2">
      <c r="A21" s="1" t="str">
        <f>HYPERLINK("http://www.twitter.com/banuakdenizli/status/1576181727785267200", "1576181727785267200")</f>
        <v>1576181727785267200</v>
      </c>
      <c r="B21" t="s">
        <v>15</v>
      </c>
      <c r="C21" s="2">
        <v>44835.504421296297</v>
      </c>
      <c r="D21">
        <v>3</v>
      </c>
      <c r="E21">
        <v>0</v>
      </c>
      <c r="G21" t="s">
        <v>35</v>
      </c>
      <c r="L21">
        <v>0</v>
      </c>
      <c r="M21">
        <v>0</v>
      </c>
      <c r="N21">
        <v>1</v>
      </c>
      <c r="O21">
        <v>0</v>
      </c>
    </row>
    <row r="22" spans="1:15" x14ac:dyDescent="0.2">
      <c r="A22" s="1" t="str">
        <f>HYPERLINK("http://www.twitter.com/banuakdenizli/status/1576181574399586305", "1576181574399586305")</f>
        <v>1576181574399586305</v>
      </c>
      <c r="B22" t="s">
        <v>15</v>
      </c>
      <c r="C22" s="2">
        <v>44835.504004629627</v>
      </c>
      <c r="D22">
        <v>7</v>
      </c>
      <c r="E22">
        <v>1</v>
      </c>
      <c r="G22" t="s">
        <v>36</v>
      </c>
      <c r="H22" t="str">
        <f>HYPERLINK("http://pbs.twimg.com/media/Fd-4yWRWYAAiI9E.jpg", "http://pbs.twimg.com/media/Fd-4yWRWYAAiI9E.jpg")</f>
        <v>http://pbs.twimg.com/media/Fd-4yWRWYAAiI9E.jpg</v>
      </c>
      <c r="L22">
        <v>0</v>
      </c>
      <c r="M22">
        <v>0</v>
      </c>
      <c r="N22">
        <v>1</v>
      </c>
      <c r="O2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Banu Akdenizli</cp:lastModifiedBy>
  <dcterms:created xsi:type="dcterms:W3CDTF">2023-03-27T13:20:20Z</dcterms:created>
  <dcterms:modified xsi:type="dcterms:W3CDTF">2023-04-03T11:20:46Z</dcterms:modified>
</cp:coreProperties>
</file>