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ies" sheetId="1" r:id="rId4"/>
    <sheet state="visible" name="Courses" sheetId="2" r:id="rId5"/>
    <sheet state="visible" name="Instructors" sheetId="3" r:id="rId6"/>
  </sheets>
  <definedNames/>
  <calcPr/>
</workbook>
</file>

<file path=xl/sharedStrings.xml><?xml version="1.0" encoding="utf-8"?>
<sst xmlns="http://schemas.openxmlformats.org/spreadsheetml/2006/main" count="47" uniqueCount="43">
  <si>
    <t>PK_Dept</t>
  </si>
  <si>
    <t>University Name</t>
  </si>
  <si>
    <t>Location</t>
  </si>
  <si>
    <t>Type</t>
  </si>
  <si>
    <t>Year Founded</t>
  </si>
  <si>
    <t>Students</t>
  </si>
  <si>
    <t>Faculty</t>
  </si>
  <si>
    <t>Admission Rate</t>
  </si>
  <si>
    <t>Website</t>
  </si>
  <si>
    <t>Courses@University</t>
  </si>
  <si>
    <t>u1</t>
  </si>
  <si>
    <t>Harvard University</t>
  </si>
  <si>
    <t>Boston, MA</t>
  </si>
  <si>
    <t>Private</t>
  </si>
  <si>
    <t>https://www.harvard.edu</t>
  </si>
  <si>
    <t>u2</t>
  </si>
  <si>
    <t>Columbia University</t>
  </si>
  <si>
    <t>New York, NY</t>
  </si>
  <si>
    <t>https://www.columbia.edu</t>
  </si>
  <si>
    <t>u3</t>
  </si>
  <si>
    <t>Brown University</t>
  </si>
  <si>
    <t>Providence, RI</t>
  </si>
  <si>
    <t>https://www.brown.edu</t>
  </si>
  <si>
    <t>PK_Course</t>
  </si>
  <si>
    <t>FK_University</t>
  </si>
  <si>
    <t>$University</t>
  </si>
  <si>
    <t>Course Code</t>
  </si>
  <si>
    <t>Course Name</t>
  </si>
  <si>
    <t>Course Term</t>
  </si>
  <si>
    <t>Course Description</t>
  </si>
  <si>
    <t>Course Instructor</t>
  </si>
  <si>
    <t>c1</t>
  </si>
  <si>
    <t>CSCI 1360</t>
  </si>
  <si>
    <t>Human Factors in Cybersecurity</t>
  </si>
  <si>
    <t>Spring 2022</t>
  </si>
  <si>
    <t>This course is designed to push you to think about cybersecurity as an idea with both physical and virtual elements. Throughout the course, we will examine the value of information, the importance of users, and the difficult balance between security and usability. The ultimate goal of this course is to give you the intellectual and scientific framework you need to create systems that are both secure and efficient to use. The course focuses on usable security practices, but also looks deeply at the way our society influences security.</t>
  </si>
  <si>
    <t>Z</t>
  </si>
  <si>
    <t>PK_Instructor</t>
  </si>
  <si>
    <t>Instructor Name</t>
  </si>
  <si>
    <t>Instructor Email</t>
  </si>
  <si>
    <t>Courses@Instructor</t>
  </si>
  <si>
    <t>Ernesto Zaldivar</t>
  </si>
  <si>
    <t>ernesto_zaldivar@brown.edu</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</si>
</sst>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9.0"/>
    </font>
    <font/>
    <font>
      <name val="Arial"/>
    </font>
    <font>
      <color theme="1"/>
      <name val="Arial"/>
    </font>
    <font>
      <u/>
      <color rgb="FF1155CC"/>
    </font>
    <font>
      <b/>
      <color rgb="FF4A86E8"/>
      <name val="Arial"/>
    </font>
    <font>
      <name val="Courier"/>
    </font>
    <font>
      <color rgb="FF4A86E8"/>
      <name val="Arial"/>
    </font>
    <font>
      <b/>
    </font>
    <font>
      <color theme="1"/>
      <name val="Courie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xf>
    <xf borderId="0" fillId="0" fontId="3" numFmtId="0" xfId="0" applyAlignment="1" applyFont="1">
      <alignment vertical="bottom"/>
    </xf>
    <xf borderId="0" fillId="0" fontId="4" numFmtId="0" xfId="0" applyAlignment="1" applyFont="1">
      <alignment readingOrder="0"/>
    </xf>
    <xf borderId="0" fillId="0" fontId="4" numFmtId="3" xfId="0" applyAlignment="1" applyFont="1" applyNumberFormat="1">
      <alignment readingOrder="0"/>
    </xf>
    <xf borderId="0" fillId="0" fontId="2" numFmtId="3" xfId="0" applyAlignment="1" applyFont="1" applyNumberFormat="1">
      <alignment readingOrder="0"/>
    </xf>
    <xf borderId="0" fillId="0" fontId="5" numFmtId="0" xfId="0" applyAlignment="1" applyFont="1">
      <alignment readingOrder="0"/>
    </xf>
    <xf borderId="0" fillId="2" fontId="6" numFmtId="0" xfId="0" applyFill="1" applyFont="1"/>
    <xf borderId="0" fillId="0" fontId="2" numFmtId="0" xfId="0" applyAlignment="1" applyFont="1">
      <alignment readingOrder="0"/>
    </xf>
    <xf borderId="0" fillId="3" fontId="1" numFmtId="0" xfId="0" applyAlignment="1" applyFill="1" applyFont="1">
      <alignment readingOrder="0"/>
    </xf>
    <xf borderId="0" fillId="0" fontId="1" numFmtId="0" xfId="0" applyAlignment="1" applyFont="1">
      <alignment readingOrder="0" shrinkToFit="0" wrapText="0"/>
    </xf>
    <xf borderId="0" fillId="2" fontId="1" numFmtId="0" xfId="0" applyAlignment="1" applyFont="1">
      <alignment readingOrder="0"/>
    </xf>
    <xf borderId="0" fillId="3" fontId="7" numFmtId="49" xfId="0" applyAlignment="1" applyFont="1" applyNumberFormat="1">
      <alignment readingOrder="0"/>
    </xf>
    <xf borderId="0" fillId="0" fontId="6" numFmtId="0" xfId="0" applyAlignment="1" applyFont="1">
      <alignment readingOrder="0"/>
    </xf>
    <xf borderId="0" fillId="0" fontId="2" numFmtId="0" xfId="0" applyAlignment="1" applyFont="1">
      <alignment readingOrder="0" shrinkToFit="0" wrapText="0"/>
    </xf>
    <xf borderId="0" fillId="2" fontId="2" numFmtId="0" xfId="0" applyAlignment="1" applyFont="1">
      <alignment readingOrder="0"/>
    </xf>
    <xf borderId="0" fillId="0" fontId="4" numFmtId="49" xfId="0" applyFont="1" applyNumberFormat="1"/>
    <xf borderId="0" fillId="3" fontId="7" numFmtId="49" xfId="0" applyFont="1" applyNumberFormat="1"/>
    <xf borderId="0" fillId="0" fontId="8" numFmtId="0" xfId="0" applyFont="1"/>
    <xf borderId="0" fillId="0" fontId="4" numFmtId="0" xfId="0" applyAlignment="1" applyFont="1">
      <alignment shrinkToFit="0" wrapText="0"/>
    </xf>
    <xf borderId="0" fillId="2" fontId="2" numFmtId="0" xfId="0" applyFont="1"/>
    <xf borderId="0" fillId="0" fontId="9" numFmtId="0" xfId="0" applyAlignment="1" applyFont="1">
      <alignment readingOrder="0"/>
    </xf>
    <xf borderId="0" fillId="2" fontId="9" numFmtId="0" xfId="0" applyAlignment="1" applyFont="1">
      <alignment readingOrder="0"/>
    </xf>
    <xf borderId="0" fillId="2" fontId="10" numFmtId="0" xfId="0" applyFont="1"/>
    <xf borderId="0" fillId="2"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arvard.edu/" TargetMode="External"/><Relationship Id="rId2" Type="http://schemas.openxmlformats.org/officeDocument/2006/relationships/hyperlink" Target="https://www.columbia.edu/" TargetMode="External"/><Relationship Id="rId3" Type="http://schemas.openxmlformats.org/officeDocument/2006/relationships/hyperlink" Target="https://www.brown.ed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0.14"/>
    <col customWidth="1" min="4" max="4" width="8.29"/>
    <col customWidth="1" min="5" max="5" width="13.14"/>
    <col customWidth="1" min="6" max="6" width="9.86"/>
    <col customWidth="1" min="7" max="7" width="9.71"/>
    <col customWidth="1" min="9" max="9" width="26.86"/>
    <col customWidth="1" min="10" max="10" width="44.86"/>
  </cols>
  <sheetData>
    <row r="1">
      <c r="A1" s="1" t="s">
        <v>0</v>
      </c>
      <c r="B1" s="1" t="s">
        <v>1</v>
      </c>
      <c r="C1" s="1" t="s">
        <v>2</v>
      </c>
      <c r="D1" s="1" t="s">
        <v>3</v>
      </c>
      <c r="E1" s="1" t="s">
        <v>4</v>
      </c>
      <c r="F1" s="1" t="s">
        <v>5</v>
      </c>
      <c r="G1" s="1" t="s">
        <v>6</v>
      </c>
      <c r="H1" s="1" t="s">
        <v>7</v>
      </c>
      <c r="I1" s="1" t="s">
        <v>8</v>
      </c>
      <c r="J1" s="1" t="s">
        <v>9</v>
      </c>
    </row>
    <row r="2">
      <c r="A2" s="2" t="s">
        <v>10</v>
      </c>
      <c r="B2" s="3" t="s">
        <v>11</v>
      </c>
      <c r="C2" s="4" t="s">
        <v>12</v>
      </c>
      <c r="D2" s="4" t="s">
        <v>13</v>
      </c>
      <c r="E2" s="4">
        <v>1636.0</v>
      </c>
      <c r="F2" s="5">
        <v>22947.0</v>
      </c>
      <c r="G2" s="6">
        <v>2400.0</v>
      </c>
      <c r="H2" s="4">
        <v>0.05</v>
      </c>
      <c r="I2" s="7" t="s">
        <v>14</v>
      </c>
      <c r="J2" s="8" t="str">
        <f t="array" ref="J2">TEXTJOIN("\n",TRUE,IF(Courses!B:B=A2,Courses!E:E,""))</f>
        <v/>
      </c>
    </row>
    <row r="3">
      <c r="A3" s="2" t="s">
        <v>15</v>
      </c>
      <c r="B3" s="3" t="s">
        <v>16</v>
      </c>
      <c r="C3" s="4" t="s">
        <v>17</v>
      </c>
      <c r="D3" s="4" t="s">
        <v>13</v>
      </c>
      <c r="E3" s="4">
        <v>1754.0</v>
      </c>
      <c r="F3" s="5">
        <v>31455.0</v>
      </c>
      <c r="G3" s="5">
        <v>4370.0</v>
      </c>
      <c r="H3" s="4">
        <v>0.067</v>
      </c>
      <c r="I3" s="7" t="s">
        <v>18</v>
      </c>
      <c r="J3" s="8" t="str">
        <f t="array" ref="J3">TEXTJOIN("\n",TRUE,IF(Courses!B:B=A3,Courses!E:E,""))</f>
        <v/>
      </c>
    </row>
    <row r="4">
      <c r="A4" s="2" t="s">
        <v>19</v>
      </c>
      <c r="B4" s="3" t="s">
        <v>20</v>
      </c>
      <c r="C4" s="4" t="s">
        <v>21</v>
      </c>
      <c r="D4" s="4" t="s">
        <v>13</v>
      </c>
      <c r="E4" s="4">
        <v>1764.0</v>
      </c>
      <c r="F4" s="5">
        <v>8848.0</v>
      </c>
      <c r="G4" s="4">
        <v>791.0</v>
      </c>
      <c r="H4" s="9">
        <v>0.077</v>
      </c>
      <c r="I4" s="7" t="s">
        <v>22</v>
      </c>
      <c r="J4" s="8" t="str">
        <f t="array" ref="J4">TEXTJOIN("\n",TRUE,IF(Courses!B:B=A4,Courses!E:E,""))</f>
        <v>Human Factors in Cybersecurity</v>
      </c>
    </row>
  </sheetData>
  <hyperlinks>
    <hyperlink r:id="rId1" ref="I2"/>
    <hyperlink r:id="rId2" ref="I3"/>
    <hyperlink r:id="rId3" ref="I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2.71"/>
    <col customWidth="1" min="3" max="3" width="18.43"/>
    <col customWidth="1" min="4" max="4" width="13.14"/>
    <col customWidth="1" min="5" max="5" width="29.14"/>
    <col customWidth="1" min="7" max="7" width="23.57"/>
    <col customWidth="1" min="8" max="8" width="20.0"/>
  </cols>
  <sheetData>
    <row r="1">
      <c r="A1" s="1" t="s">
        <v>23</v>
      </c>
      <c r="B1" s="10" t="s">
        <v>24</v>
      </c>
      <c r="C1" s="1" t="s">
        <v>25</v>
      </c>
      <c r="D1" s="1" t="s">
        <v>26</v>
      </c>
      <c r="E1" s="1" t="s">
        <v>27</v>
      </c>
      <c r="F1" s="1" t="s">
        <v>28</v>
      </c>
      <c r="G1" s="11" t="s">
        <v>29</v>
      </c>
      <c r="H1" s="12" t="s">
        <v>30</v>
      </c>
    </row>
    <row r="2">
      <c r="A2" s="2" t="s">
        <v>31</v>
      </c>
      <c r="B2" s="13" t="s">
        <v>19</v>
      </c>
      <c r="C2" s="14" t="str">
        <f t="array" ref="C2">INDEX(Universities!B:B,MATCH(B2,Universities!A:A,0))</f>
        <v>Brown University</v>
      </c>
      <c r="D2" s="4" t="s">
        <v>32</v>
      </c>
      <c r="E2" s="4" t="s">
        <v>33</v>
      </c>
      <c r="F2" s="4" t="s">
        <v>34</v>
      </c>
      <c r="G2" s="15" t="s">
        <v>35</v>
      </c>
      <c r="H2" s="16" t="s">
        <v>36</v>
      </c>
    </row>
    <row r="3">
      <c r="A3" s="17"/>
      <c r="B3" s="18"/>
      <c r="C3" s="19"/>
      <c r="G3" s="20"/>
      <c r="H3" s="21"/>
    </row>
    <row r="4">
      <c r="A4" s="17"/>
      <c r="B4" s="18"/>
      <c r="C4" s="19"/>
      <c r="G4" s="20"/>
      <c r="H4" s="21"/>
    </row>
    <row r="5">
      <c r="A5" s="17"/>
      <c r="B5" s="18"/>
      <c r="C5" s="19"/>
      <c r="G5" s="20"/>
      <c r="H5" s="21"/>
    </row>
    <row r="6">
      <c r="A6" s="17"/>
      <c r="B6" s="18"/>
      <c r="C6" s="19"/>
      <c r="G6" s="20"/>
      <c r="H6"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0.71"/>
    <col customWidth="1" min="3" max="3" width="26.43"/>
    <col customWidth="1" min="4" max="4" width="58.57"/>
  </cols>
  <sheetData>
    <row r="1">
      <c r="A1" s="22" t="s">
        <v>37</v>
      </c>
      <c r="B1" s="22" t="s">
        <v>38</v>
      </c>
      <c r="C1" s="22" t="s">
        <v>39</v>
      </c>
      <c r="D1" s="23" t="s">
        <v>40</v>
      </c>
    </row>
    <row r="2">
      <c r="A2" s="9" t="s">
        <v>36</v>
      </c>
      <c r="B2" s="9" t="s">
        <v>41</v>
      </c>
      <c r="C2" s="4" t="s">
        <v>42</v>
      </c>
      <c r="D2" s="24" t="str">
        <f t="array" ref="D2">TEXTJOIN("\n",TRUE,IF(Courses!H:H=A2,Courses!E:E,""))&amp;" at "&amp;TEXTJOIN("\n",TRUE,IF(Courses!H:H=A2,Courses!C:C,""))</f>
        <v>Human Factors in Cybersecurity at Brown University</v>
      </c>
    </row>
    <row r="3">
      <c r="D3" s="25"/>
    </row>
    <row r="4">
      <c r="D4" s="25"/>
    </row>
    <row r="5">
      <c r="D5" s="25"/>
    </row>
    <row r="6">
      <c r="D6" s="25"/>
    </row>
    <row r="7">
      <c r="D7" s="25"/>
    </row>
    <row r="8">
      <c r="D8" s="25"/>
    </row>
    <row r="9">
      <c r="D9" s="25"/>
    </row>
    <row r="10">
      <c r="D10" s="25"/>
    </row>
  </sheetData>
  <drawing r:id="rId1"/>
</worksheet>
</file>